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lase-Notas\"/>
    </mc:Choice>
  </mc:AlternateContent>
  <xr:revisionPtr revIDLastSave="0" documentId="8_{940C3191-C6F4-4DC0-81CB-39254278E4C4}" xr6:coauthVersionLast="47" xr6:coauthVersionMax="47" xr10:uidLastSave="{00000000-0000-0000-0000-000000000000}"/>
  <workbookProtection workbookAlgorithmName="SHA-512" workbookHashValue="Iy6k25C9UuQm70KoSifkLobyZr+wd4Q7SCxGfqPuGBLRkIQ973WCXm6qoFjlOvenxGeg0/RB+k6jYuLOfzbfWQ==" workbookSaltValue="7JSa5J50315HtMU2foIVeQ==" workbookSpinCount="100000" lockStructure="1"/>
  <bookViews>
    <workbookView xWindow="3825" yWindow="2550" windowWidth="11970" windowHeight="8370" xr2:uid="{2658EDC4-67B5-4064-BDBA-5AB6A50142C3}"/>
  </bookViews>
  <sheets>
    <sheet name="MATEM033A" sheetId="6" r:id="rId1"/>
    <sheet name="MATEM033B" sheetId="5" r:id="rId2"/>
    <sheet name="MATEM044A" sheetId="4" r:id="rId3"/>
    <sheet name="MATEM044B" sheetId="1" r:id="rId4"/>
    <sheet name="MATEM045A" sheetId="2" r:id="rId5"/>
    <sheet name="MATEM045B" sheetId="3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1" i="3" l="1"/>
  <c r="O31" i="3"/>
  <c r="N31" i="3"/>
  <c r="M31" i="3"/>
  <c r="P30" i="3"/>
  <c r="O30" i="3"/>
  <c r="N30" i="3"/>
  <c r="M30" i="3"/>
  <c r="P29" i="3"/>
  <c r="O29" i="3"/>
  <c r="N29" i="3"/>
  <c r="M29" i="3"/>
  <c r="P28" i="3"/>
  <c r="O28" i="3"/>
  <c r="N28" i="3"/>
  <c r="M28" i="3"/>
  <c r="P27" i="3"/>
  <c r="O27" i="3"/>
  <c r="N27" i="3"/>
  <c r="M27" i="3"/>
  <c r="P26" i="3"/>
  <c r="O26" i="3"/>
  <c r="N26" i="3"/>
  <c r="M26" i="3"/>
  <c r="P25" i="3"/>
  <c r="O25" i="3"/>
  <c r="N25" i="3"/>
  <c r="M25" i="3"/>
  <c r="P24" i="3"/>
  <c r="O24" i="3"/>
  <c r="N24" i="3"/>
  <c r="M24" i="3"/>
  <c r="P23" i="3"/>
  <c r="O23" i="3"/>
  <c r="N23" i="3"/>
  <c r="M23" i="3"/>
  <c r="P22" i="3"/>
  <c r="O22" i="3"/>
  <c r="N22" i="3"/>
  <c r="M22" i="3"/>
  <c r="P21" i="3"/>
  <c r="O21" i="3"/>
  <c r="N21" i="3"/>
  <c r="M21" i="3"/>
  <c r="P20" i="3"/>
  <c r="O20" i="3"/>
  <c r="N20" i="3"/>
  <c r="M20" i="3"/>
  <c r="P19" i="3"/>
  <c r="O19" i="3"/>
  <c r="N19" i="3"/>
  <c r="M19" i="3"/>
  <c r="P18" i="3"/>
  <c r="O18" i="3"/>
  <c r="N18" i="3"/>
  <c r="M18" i="3"/>
  <c r="P17" i="3"/>
  <c r="O17" i="3"/>
  <c r="N17" i="3"/>
  <c r="M17" i="3"/>
  <c r="P16" i="3"/>
  <c r="O16" i="3"/>
  <c r="N16" i="3"/>
  <c r="M16" i="3"/>
  <c r="P15" i="3"/>
  <c r="O15" i="3"/>
  <c r="N15" i="3"/>
  <c r="M15" i="3"/>
  <c r="P14" i="3"/>
  <c r="O14" i="3"/>
  <c r="N14" i="3"/>
  <c r="M14" i="3"/>
  <c r="P13" i="3"/>
  <c r="O13" i="3"/>
  <c r="N13" i="3"/>
  <c r="M13" i="3"/>
  <c r="P12" i="3"/>
  <c r="O12" i="3"/>
  <c r="N12" i="3"/>
  <c r="M12" i="3"/>
  <c r="P11" i="3"/>
  <c r="O11" i="3"/>
  <c r="N11" i="3"/>
  <c r="M11" i="3"/>
  <c r="P10" i="3"/>
  <c r="O10" i="3"/>
  <c r="N10" i="3"/>
  <c r="M10" i="3"/>
  <c r="P9" i="3"/>
  <c r="O9" i="3"/>
  <c r="N9" i="3"/>
  <c r="M9" i="3"/>
  <c r="P8" i="3"/>
  <c r="O8" i="3"/>
  <c r="N8" i="3"/>
  <c r="M8" i="3"/>
  <c r="P7" i="3"/>
  <c r="O7" i="3"/>
  <c r="N7" i="3"/>
  <c r="M7" i="3"/>
  <c r="P6" i="3"/>
  <c r="O6" i="3"/>
  <c r="N6" i="3"/>
  <c r="M6" i="3"/>
  <c r="P5" i="3"/>
  <c r="O5" i="3"/>
  <c r="N5" i="3"/>
  <c r="M5" i="3"/>
  <c r="P4" i="3"/>
  <c r="O4" i="3"/>
  <c r="N4" i="3"/>
  <c r="M4" i="3"/>
  <c r="P3" i="3"/>
  <c r="O3" i="3"/>
  <c r="N3" i="3"/>
  <c r="M3" i="3"/>
  <c r="P32" i="2"/>
  <c r="O32" i="2"/>
  <c r="N32" i="2"/>
  <c r="M32" i="2"/>
  <c r="P31" i="2"/>
  <c r="O31" i="2"/>
  <c r="N31" i="2"/>
  <c r="M31" i="2"/>
  <c r="P30" i="2"/>
  <c r="O30" i="2"/>
  <c r="N30" i="2"/>
  <c r="M30" i="2"/>
  <c r="P29" i="2"/>
  <c r="O29" i="2"/>
  <c r="N29" i="2"/>
  <c r="M29" i="2"/>
  <c r="P28" i="2"/>
  <c r="O28" i="2"/>
  <c r="N28" i="2"/>
  <c r="M28" i="2"/>
  <c r="P27" i="2"/>
  <c r="O27" i="2"/>
  <c r="N27" i="2"/>
  <c r="M27" i="2"/>
  <c r="P26" i="2"/>
  <c r="O26" i="2"/>
  <c r="N26" i="2"/>
  <c r="M26" i="2"/>
  <c r="P25" i="2"/>
  <c r="O25" i="2"/>
  <c r="N25" i="2"/>
  <c r="M25" i="2"/>
  <c r="P24" i="2"/>
  <c r="O24" i="2"/>
  <c r="N24" i="2"/>
  <c r="M24" i="2"/>
  <c r="P23" i="2"/>
  <c r="O23" i="2"/>
  <c r="N23" i="2"/>
  <c r="M23" i="2"/>
  <c r="P22" i="2"/>
  <c r="O22" i="2"/>
  <c r="N22" i="2"/>
  <c r="M22" i="2"/>
  <c r="P21" i="2"/>
  <c r="O21" i="2"/>
  <c r="N21" i="2"/>
  <c r="M21" i="2"/>
  <c r="P20" i="2"/>
  <c r="O20" i="2"/>
  <c r="N20" i="2"/>
  <c r="M20" i="2"/>
  <c r="P19" i="2"/>
  <c r="O19" i="2"/>
  <c r="N19" i="2"/>
  <c r="M19" i="2"/>
  <c r="P18" i="2"/>
  <c r="O18" i="2"/>
  <c r="N18" i="2"/>
  <c r="M18" i="2"/>
  <c r="P17" i="2"/>
  <c r="O17" i="2"/>
  <c r="N17" i="2"/>
  <c r="M17" i="2"/>
  <c r="P16" i="2"/>
  <c r="O16" i="2"/>
  <c r="N16" i="2"/>
  <c r="M16" i="2"/>
  <c r="P15" i="2"/>
  <c r="O15" i="2"/>
  <c r="N15" i="2"/>
  <c r="M15" i="2"/>
  <c r="P14" i="2"/>
  <c r="O14" i="2"/>
  <c r="N14" i="2"/>
  <c r="M14" i="2"/>
  <c r="P13" i="2"/>
  <c r="O13" i="2"/>
  <c r="N13" i="2"/>
  <c r="M13" i="2"/>
  <c r="P12" i="2"/>
  <c r="O12" i="2"/>
  <c r="N12" i="2"/>
  <c r="M12" i="2"/>
  <c r="P11" i="2"/>
  <c r="O11" i="2"/>
  <c r="N11" i="2"/>
  <c r="M11" i="2"/>
  <c r="P10" i="2"/>
  <c r="O10" i="2"/>
  <c r="N10" i="2"/>
  <c r="M10" i="2"/>
  <c r="P9" i="2"/>
  <c r="O9" i="2"/>
  <c r="N9" i="2"/>
  <c r="M9" i="2"/>
  <c r="P8" i="2"/>
  <c r="O8" i="2"/>
  <c r="N8" i="2"/>
  <c r="M8" i="2"/>
  <c r="P7" i="2"/>
  <c r="O7" i="2"/>
  <c r="N7" i="2"/>
  <c r="M7" i="2"/>
  <c r="P6" i="2"/>
  <c r="O6" i="2"/>
  <c r="N6" i="2"/>
  <c r="M6" i="2"/>
  <c r="P5" i="2"/>
  <c r="O5" i="2"/>
  <c r="N5" i="2"/>
  <c r="M5" i="2"/>
  <c r="P4" i="2"/>
  <c r="O4" i="2"/>
  <c r="N4" i="2"/>
  <c r="M4" i="2"/>
  <c r="P3" i="2"/>
  <c r="O3" i="2"/>
  <c r="N3" i="2"/>
  <c r="M3" i="2"/>
  <c r="P34" i="1"/>
  <c r="O34" i="1"/>
  <c r="N34" i="1"/>
  <c r="M34" i="1"/>
  <c r="P33" i="1"/>
  <c r="O33" i="1"/>
  <c r="N33" i="1"/>
  <c r="M33" i="1"/>
  <c r="P32" i="1"/>
  <c r="O32" i="1"/>
  <c r="N32" i="1"/>
  <c r="M32" i="1"/>
  <c r="P31" i="1"/>
  <c r="O31" i="1"/>
  <c r="N31" i="1"/>
  <c r="M31" i="1"/>
  <c r="P30" i="1"/>
  <c r="O30" i="1"/>
  <c r="N30" i="1"/>
  <c r="M30" i="1"/>
  <c r="P29" i="1"/>
  <c r="O29" i="1"/>
  <c r="N29" i="1"/>
  <c r="M29" i="1"/>
  <c r="P28" i="1"/>
  <c r="O28" i="1"/>
  <c r="N28" i="1"/>
  <c r="M28" i="1"/>
  <c r="P27" i="1"/>
  <c r="O27" i="1"/>
  <c r="N27" i="1"/>
  <c r="M27" i="1"/>
  <c r="P26" i="1"/>
  <c r="O26" i="1"/>
  <c r="N26" i="1"/>
  <c r="M26" i="1"/>
  <c r="P25" i="1"/>
  <c r="O25" i="1"/>
  <c r="N25" i="1"/>
  <c r="M25" i="1"/>
  <c r="P24" i="1"/>
  <c r="O24" i="1"/>
  <c r="N24" i="1"/>
  <c r="M24" i="1"/>
  <c r="P23" i="1"/>
  <c r="O23" i="1"/>
  <c r="N23" i="1"/>
  <c r="M23" i="1"/>
  <c r="P22" i="1"/>
  <c r="O22" i="1"/>
  <c r="N22" i="1"/>
  <c r="M22" i="1"/>
  <c r="P21" i="1"/>
  <c r="O21" i="1"/>
  <c r="N21" i="1"/>
  <c r="M21" i="1"/>
  <c r="P20" i="1"/>
  <c r="O20" i="1"/>
  <c r="N20" i="1"/>
  <c r="M20" i="1"/>
  <c r="P19" i="1"/>
  <c r="O19" i="1"/>
  <c r="N19" i="1"/>
  <c r="M19" i="1"/>
  <c r="P18" i="1"/>
  <c r="O18" i="1"/>
  <c r="N18" i="1"/>
  <c r="M18" i="1"/>
  <c r="P17" i="1"/>
  <c r="O17" i="1"/>
  <c r="N17" i="1"/>
  <c r="M17" i="1"/>
  <c r="P16" i="1"/>
  <c r="O16" i="1"/>
  <c r="N16" i="1"/>
  <c r="M16" i="1"/>
  <c r="P15" i="1"/>
  <c r="O15" i="1"/>
  <c r="N15" i="1"/>
  <c r="M15" i="1"/>
  <c r="P14" i="1"/>
  <c r="O14" i="1"/>
  <c r="N14" i="1"/>
  <c r="M14" i="1"/>
  <c r="P13" i="1"/>
  <c r="O13" i="1"/>
  <c r="N13" i="1"/>
  <c r="M13" i="1"/>
  <c r="P12" i="1"/>
  <c r="O12" i="1"/>
  <c r="N12" i="1"/>
  <c r="M12" i="1"/>
  <c r="P11" i="1"/>
  <c r="O11" i="1"/>
  <c r="N11" i="1"/>
  <c r="M11" i="1"/>
  <c r="P10" i="1"/>
  <c r="O10" i="1"/>
  <c r="N10" i="1"/>
  <c r="M10" i="1"/>
  <c r="P9" i="1"/>
  <c r="O9" i="1"/>
  <c r="N9" i="1"/>
  <c r="M9" i="1"/>
  <c r="P8" i="1"/>
  <c r="O8" i="1"/>
  <c r="N8" i="1"/>
  <c r="M8" i="1"/>
  <c r="P7" i="1"/>
  <c r="O7" i="1"/>
  <c r="N7" i="1"/>
  <c r="M7" i="1"/>
  <c r="P6" i="1"/>
  <c r="O6" i="1"/>
  <c r="N6" i="1"/>
  <c r="M6" i="1"/>
  <c r="P5" i="1"/>
  <c r="O5" i="1"/>
  <c r="N5" i="1"/>
  <c r="M5" i="1"/>
  <c r="P4" i="1"/>
  <c r="O4" i="1"/>
  <c r="N4" i="1"/>
  <c r="M4" i="1"/>
  <c r="P3" i="1"/>
  <c r="O3" i="1"/>
  <c r="N3" i="1"/>
  <c r="M3" i="1"/>
  <c r="P33" i="4"/>
  <c r="O33" i="4"/>
  <c r="N33" i="4"/>
  <c r="M33" i="4"/>
  <c r="P32" i="4"/>
  <c r="O32" i="4"/>
  <c r="N32" i="4"/>
  <c r="M32" i="4"/>
  <c r="P31" i="4"/>
  <c r="O31" i="4"/>
  <c r="N31" i="4"/>
  <c r="M31" i="4"/>
  <c r="P30" i="4"/>
  <c r="O30" i="4"/>
  <c r="N30" i="4"/>
  <c r="M30" i="4"/>
  <c r="P29" i="4"/>
  <c r="O29" i="4"/>
  <c r="N29" i="4"/>
  <c r="M29" i="4"/>
  <c r="P28" i="4"/>
  <c r="O28" i="4"/>
  <c r="N28" i="4"/>
  <c r="M28" i="4"/>
  <c r="P27" i="4"/>
  <c r="O27" i="4"/>
  <c r="N27" i="4"/>
  <c r="M27" i="4"/>
  <c r="P26" i="4"/>
  <c r="O26" i="4"/>
  <c r="N26" i="4"/>
  <c r="M26" i="4"/>
  <c r="P25" i="4"/>
  <c r="O25" i="4"/>
  <c r="N25" i="4"/>
  <c r="M25" i="4"/>
  <c r="P24" i="4"/>
  <c r="O24" i="4"/>
  <c r="N24" i="4"/>
  <c r="M24" i="4"/>
  <c r="P23" i="4"/>
  <c r="O23" i="4"/>
  <c r="N23" i="4"/>
  <c r="M23" i="4"/>
  <c r="P22" i="4"/>
  <c r="O22" i="4"/>
  <c r="N22" i="4"/>
  <c r="M22" i="4"/>
  <c r="P21" i="4"/>
  <c r="O21" i="4"/>
  <c r="N21" i="4"/>
  <c r="M21" i="4"/>
  <c r="P20" i="4"/>
  <c r="O20" i="4"/>
  <c r="N20" i="4"/>
  <c r="M20" i="4"/>
  <c r="P19" i="4"/>
  <c r="O19" i="4"/>
  <c r="N19" i="4"/>
  <c r="M19" i="4"/>
  <c r="P18" i="4"/>
  <c r="O18" i="4"/>
  <c r="N18" i="4"/>
  <c r="M18" i="4"/>
  <c r="P17" i="4"/>
  <c r="O17" i="4"/>
  <c r="N17" i="4"/>
  <c r="M17" i="4"/>
  <c r="P16" i="4"/>
  <c r="O16" i="4"/>
  <c r="N16" i="4"/>
  <c r="M16" i="4"/>
  <c r="P15" i="4"/>
  <c r="O15" i="4"/>
  <c r="N15" i="4"/>
  <c r="M15" i="4"/>
  <c r="P14" i="4"/>
  <c r="O14" i="4"/>
  <c r="N14" i="4"/>
  <c r="M14" i="4"/>
  <c r="P13" i="4"/>
  <c r="O13" i="4"/>
  <c r="N13" i="4"/>
  <c r="M13" i="4"/>
  <c r="P12" i="4"/>
  <c r="O12" i="4"/>
  <c r="N12" i="4"/>
  <c r="M12" i="4"/>
  <c r="P11" i="4"/>
  <c r="O11" i="4"/>
  <c r="N11" i="4"/>
  <c r="M11" i="4"/>
  <c r="P10" i="4"/>
  <c r="O10" i="4"/>
  <c r="N10" i="4"/>
  <c r="M10" i="4"/>
  <c r="P9" i="4"/>
  <c r="O9" i="4"/>
  <c r="N9" i="4"/>
  <c r="M9" i="4"/>
  <c r="P8" i="4"/>
  <c r="O8" i="4"/>
  <c r="N8" i="4"/>
  <c r="M8" i="4"/>
  <c r="P7" i="4"/>
  <c r="O7" i="4"/>
  <c r="N7" i="4"/>
  <c r="M7" i="4"/>
  <c r="P6" i="4"/>
  <c r="O6" i="4"/>
  <c r="N6" i="4"/>
  <c r="M6" i="4"/>
  <c r="P5" i="4"/>
  <c r="O5" i="4"/>
  <c r="N5" i="4"/>
  <c r="M5" i="4"/>
  <c r="P4" i="4"/>
  <c r="O4" i="4"/>
  <c r="N4" i="4"/>
  <c r="M4" i="4"/>
  <c r="P3" i="4"/>
  <c r="O3" i="4"/>
  <c r="N3" i="4"/>
  <c r="M3" i="4"/>
  <c r="P33" i="5"/>
  <c r="O33" i="5"/>
  <c r="N33" i="5"/>
  <c r="M33" i="5"/>
  <c r="P32" i="5"/>
  <c r="O32" i="5"/>
  <c r="N32" i="5"/>
  <c r="M32" i="5"/>
  <c r="P31" i="5"/>
  <c r="O31" i="5"/>
  <c r="N31" i="5"/>
  <c r="M31" i="5"/>
  <c r="P30" i="5"/>
  <c r="O30" i="5"/>
  <c r="N30" i="5"/>
  <c r="M30" i="5"/>
  <c r="P29" i="5"/>
  <c r="O29" i="5"/>
  <c r="N29" i="5"/>
  <c r="M29" i="5"/>
  <c r="P28" i="5"/>
  <c r="O28" i="5"/>
  <c r="N28" i="5"/>
  <c r="M28" i="5"/>
  <c r="P27" i="5"/>
  <c r="O27" i="5"/>
  <c r="N27" i="5"/>
  <c r="M27" i="5"/>
  <c r="P26" i="5"/>
  <c r="O26" i="5"/>
  <c r="N26" i="5"/>
  <c r="M26" i="5"/>
  <c r="P25" i="5"/>
  <c r="O25" i="5"/>
  <c r="N25" i="5"/>
  <c r="M25" i="5"/>
  <c r="P24" i="5"/>
  <c r="O24" i="5"/>
  <c r="N24" i="5"/>
  <c r="M24" i="5"/>
  <c r="P23" i="5"/>
  <c r="O23" i="5"/>
  <c r="N23" i="5"/>
  <c r="M23" i="5"/>
  <c r="P22" i="5"/>
  <c r="O22" i="5"/>
  <c r="N22" i="5"/>
  <c r="M22" i="5"/>
  <c r="P21" i="5"/>
  <c r="O21" i="5"/>
  <c r="N21" i="5"/>
  <c r="M21" i="5"/>
  <c r="P20" i="5"/>
  <c r="O20" i="5"/>
  <c r="N20" i="5"/>
  <c r="M20" i="5"/>
  <c r="P19" i="5"/>
  <c r="O19" i="5"/>
  <c r="N19" i="5"/>
  <c r="M19" i="5"/>
  <c r="P18" i="5"/>
  <c r="O18" i="5"/>
  <c r="N18" i="5"/>
  <c r="M18" i="5"/>
  <c r="P17" i="5"/>
  <c r="O17" i="5"/>
  <c r="N17" i="5"/>
  <c r="M17" i="5"/>
  <c r="P16" i="5"/>
  <c r="O16" i="5"/>
  <c r="N16" i="5"/>
  <c r="M16" i="5"/>
  <c r="P15" i="5"/>
  <c r="O15" i="5"/>
  <c r="N15" i="5"/>
  <c r="M15" i="5"/>
  <c r="P14" i="5"/>
  <c r="O14" i="5"/>
  <c r="N14" i="5"/>
  <c r="M14" i="5"/>
  <c r="P13" i="5"/>
  <c r="O13" i="5"/>
  <c r="N13" i="5"/>
  <c r="M13" i="5"/>
  <c r="P12" i="5"/>
  <c r="O12" i="5"/>
  <c r="N12" i="5"/>
  <c r="M12" i="5"/>
  <c r="P11" i="5"/>
  <c r="O11" i="5"/>
  <c r="N11" i="5"/>
  <c r="M11" i="5"/>
  <c r="P10" i="5"/>
  <c r="O10" i="5"/>
  <c r="N10" i="5"/>
  <c r="M10" i="5"/>
  <c r="P9" i="5"/>
  <c r="O9" i="5"/>
  <c r="N9" i="5"/>
  <c r="M9" i="5"/>
  <c r="P8" i="5"/>
  <c r="O8" i="5"/>
  <c r="N8" i="5"/>
  <c r="M8" i="5"/>
  <c r="P7" i="5"/>
  <c r="O7" i="5"/>
  <c r="N7" i="5"/>
  <c r="M7" i="5"/>
  <c r="P6" i="5"/>
  <c r="O6" i="5"/>
  <c r="N6" i="5"/>
  <c r="M6" i="5"/>
  <c r="P5" i="5"/>
  <c r="O5" i="5"/>
  <c r="N5" i="5"/>
  <c r="M5" i="5"/>
  <c r="P4" i="5"/>
  <c r="O4" i="5"/>
  <c r="N4" i="5"/>
  <c r="M4" i="5"/>
  <c r="P3" i="5"/>
  <c r="O3" i="5"/>
  <c r="N3" i="5"/>
  <c r="M3" i="5"/>
  <c r="P33" i="6"/>
  <c r="O33" i="6"/>
  <c r="N33" i="6"/>
  <c r="M33" i="6"/>
  <c r="P32" i="6"/>
  <c r="O32" i="6"/>
  <c r="N32" i="6"/>
  <c r="M32" i="6"/>
  <c r="P31" i="6"/>
  <c r="O31" i="6"/>
  <c r="N31" i="6"/>
  <c r="M31" i="6"/>
  <c r="P30" i="6"/>
  <c r="O30" i="6"/>
  <c r="N30" i="6"/>
  <c r="M30" i="6"/>
  <c r="P29" i="6"/>
  <c r="O29" i="6"/>
  <c r="N29" i="6"/>
  <c r="M29" i="6"/>
  <c r="P28" i="6"/>
  <c r="O28" i="6"/>
  <c r="N28" i="6"/>
  <c r="M28" i="6"/>
  <c r="P27" i="6"/>
  <c r="O27" i="6"/>
  <c r="N27" i="6"/>
  <c r="M27" i="6"/>
  <c r="P26" i="6"/>
  <c r="O26" i="6"/>
  <c r="N26" i="6"/>
  <c r="M26" i="6"/>
  <c r="P25" i="6"/>
  <c r="O25" i="6"/>
  <c r="N25" i="6"/>
  <c r="M25" i="6"/>
  <c r="P24" i="6"/>
  <c r="O24" i="6"/>
  <c r="N24" i="6"/>
  <c r="M24" i="6"/>
  <c r="P23" i="6"/>
  <c r="O23" i="6"/>
  <c r="N23" i="6"/>
  <c r="M23" i="6"/>
  <c r="P22" i="6"/>
  <c r="O22" i="6"/>
  <c r="N22" i="6"/>
  <c r="M22" i="6"/>
  <c r="P21" i="6"/>
  <c r="O21" i="6"/>
  <c r="N21" i="6"/>
  <c r="M21" i="6"/>
  <c r="P20" i="6"/>
  <c r="O20" i="6"/>
  <c r="N20" i="6"/>
  <c r="M20" i="6"/>
  <c r="P19" i="6"/>
  <c r="O19" i="6"/>
  <c r="N19" i="6"/>
  <c r="M19" i="6"/>
  <c r="P18" i="6"/>
  <c r="O18" i="6"/>
  <c r="N18" i="6"/>
  <c r="M18" i="6"/>
  <c r="P17" i="6"/>
  <c r="O17" i="6"/>
  <c r="N17" i="6"/>
  <c r="M17" i="6"/>
  <c r="P16" i="6"/>
  <c r="O16" i="6"/>
  <c r="N16" i="6"/>
  <c r="M16" i="6"/>
  <c r="P15" i="6"/>
  <c r="O15" i="6"/>
  <c r="N15" i="6"/>
  <c r="M15" i="6"/>
  <c r="P14" i="6"/>
  <c r="O14" i="6"/>
  <c r="N14" i="6"/>
  <c r="M14" i="6"/>
  <c r="P13" i="6"/>
  <c r="O13" i="6"/>
  <c r="N13" i="6"/>
  <c r="M13" i="6"/>
  <c r="P12" i="6"/>
  <c r="O12" i="6"/>
  <c r="N12" i="6"/>
  <c r="M12" i="6"/>
  <c r="P11" i="6"/>
  <c r="O11" i="6"/>
  <c r="N11" i="6"/>
  <c r="M11" i="6"/>
  <c r="P10" i="6"/>
  <c r="O10" i="6"/>
  <c r="N10" i="6"/>
  <c r="M10" i="6"/>
  <c r="P9" i="6"/>
  <c r="O9" i="6"/>
  <c r="N9" i="6"/>
  <c r="M9" i="6"/>
  <c r="P8" i="6"/>
  <c r="O8" i="6"/>
  <c r="N8" i="6"/>
  <c r="M8" i="6"/>
  <c r="P7" i="6"/>
  <c r="O7" i="6"/>
  <c r="N7" i="6"/>
  <c r="M7" i="6"/>
  <c r="P6" i="6"/>
  <c r="O6" i="6"/>
  <c r="N6" i="6"/>
  <c r="M6" i="6"/>
  <c r="P5" i="6"/>
  <c r="O5" i="6"/>
  <c r="N5" i="6"/>
  <c r="M5" i="6"/>
  <c r="P4" i="6"/>
  <c r="O4" i="6"/>
  <c r="N4" i="6"/>
  <c r="M4" i="6"/>
  <c r="P3" i="6"/>
  <c r="O3" i="6"/>
  <c r="N3" i="6"/>
  <c r="M3" i="6"/>
</calcChain>
</file>

<file path=xl/sharedStrings.xml><?xml version="1.0" encoding="utf-8"?>
<sst xmlns="http://schemas.openxmlformats.org/spreadsheetml/2006/main" count="458" uniqueCount="398">
  <si>
    <t>062</t>
  </si>
  <si>
    <t>033A</t>
  </si>
  <si>
    <t>Tercero Básico A</t>
  </si>
  <si>
    <t>Matemática</t>
  </si>
  <si>
    <t>P1</t>
  </si>
  <si>
    <t>P2</t>
  </si>
  <si>
    <t>P3</t>
  </si>
  <si>
    <t>P4</t>
  </si>
  <si>
    <t>P5</t>
  </si>
  <si>
    <t>P6</t>
  </si>
  <si>
    <t>Suma</t>
  </si>
  <si>
    <t>ZONA</t>
  </si>
  <si>
    <t>FINAL</t>
  </si>
  <si>
    <t>Nota Prom</t>
  </si>
  <si>
    <t>219088</t>
  </si>
  <si>
    <t>Alfaro Sagastume, Adrian</t>
  </si>
  <si>
    <t>216016</t>
  </si>
  <si>
    <t>Asturias Juárez, Mariana</t>
  </si>
  <si>
    <t>216020</t>
  </si>
  <si>
    <t>Bolaños Sandoval, Nicolás</t>
  </si>
  <si>
    <t>216025</t>
  </si>
  <si>
    <t xml:space="preserve">Cifuentes Miranda, Jimena Sofia </t>
  </si>
  <si>
    <t>216029</t>
  </si>
  <si>
    <t>de León Chacón, Ana Isabel</t>
  </si>
  <si>
    <t>216138</t>
  </si>
  <si>
    <t>de León Morales, Carlos Andrés</t>
  </si>
  <si>
    <t>216034</t>
  </si>
  <si>
    <t>Dubois Verbena, Lucca</t>
  </si>
  <si>
    <t>216096</t>
  </si>
  <si>
    <t>España Diaz, Cristian Fernando</t>
  </si>
  <si>
    <t>216039</t>
  </si>
  <si>
    <t>Fuentes Villegas, Luis Andrés</t>
  </si>
  <si>
    <t>216040</t>
  </si>
  <si>
    <t>Galicia Marroquin, Elizabeth Mariel</t>
  </si>
  <si>
    <t>216021</t>
  </si>
  <si>
    <t>García Mirón, Paula Renata</t>
  </si>
  <si>
    <t>216033</t>
  </si>
  <si>
    <t>García Salan, Alexa</t>
  </si>
  <si>
    <t>216048</t>
  </si>
  <si>
    <t>García-Arroba Callejas, Maripaz</t>
  </si>
  <si>
    <t>216097</t>
  </si>
  <si>
    <t>González Alvarado, Daniel André</t>
  </si>
  <si>
    <t>216035</t>
  </si>
  <si>
    <t>Herrera Argueta, Emilia</t>
  </si>
  <si>
    <t>216043</t>
  </si>
  <si>
    <t>Juárez Callejas, Sury Andrea</t>
  </si>
  <si>
    <t>216051</t>
  </si>
  <si>
    <t>Lacan Saraccini, Marcos</t>
  </si>
  <si>
    <t>216149</t>
  </si>
  <si>
    <t>Lao Peng, Jessica</t>
  </si>
  <si>
    <t>216002</t>
  </si>
  <si>
    <t>Mejía Polanco, Camila Alejandra</t>
  </si>
  <si>
    <t>216098</t>
  </si>
  <si>
    <t xml:space="preserve">Mondal Padilla, Marianna Sofía </t>
  </si>
  <si>
    <t>218107</t>
  </si>
  <si>
    <t>Monzón Saenz, Javier Alejandro</t>
  </si>
  <si>
    <t>216038</t>
  </si>
  <si>
    <t>Perdomo Morales, Giulianna</t>
  </si>
  <si>
    <t>216071</t>
  </si>
  <si>
    <t>Pineda Monroy, Isabella</t>
  </si>
  <si>
    <t>216015</t>
  </si>
  <si>
    <t>Ramos Sarg, José Adrián</t>
  </si>
  <si>
    <t>216061</t>
  </si>
  <si>
    <t>Rivas Aceituno, José Andrés</t>
  </si>
  <si>
    <t>216070</t>
  </si>
  <si>
    <t>Rodas Jauregui, Kevin Daniel</t>
  </si>
  <si>
    <t>216047</t>
  </si>
  <si>
    <t>Rubio Sandoval, Guillermo Nicolas</t>
  </si>
  <si>
    <t>216027</t>
  </si>
  <si>
    <t>Santizo Gatica, Valentina</t>
  </si>
  <si>
    <t>216078</t>
  </si>
  <si>
    <t>Vásquez Paniagua, Diego Estuardo</t>
  </si>
  <si>
    <t>219092</t>
  </si>
  <si>
    <t xml:space="preserve">Videz Solares, Diego Armando </t>
  </si>
  <si>
    <t>218104</t>
  </si>
  <si>
    <t>Zamora Sierra, Diego Andrés</t>
  </si>
  <si>
    <t>MATEM033A</t>
  </si>
  <si>
    <t>033B</t>
  </si>
  <si>
    <t>Tercero Básico B</t>
  </si>
  <si>
    <t>216080</t>
  </si>
  <si>
    <t>Anguiano Morales, Emma Grace</t>
  </si>
  <si>
    <t>216014</t>
  </si>
  <si>
    <t>Arevalo Martínez, Sebastian</t>
  </si>
  <si>
    <t>216067</t>
  </si>
  <si>
    <t xml:space="preserve">Argueta Mejia , Claudio Harel </t>
  </si>
  <si>
    <t>216081</t>
  </si>
  <si>
    <t>Barrios Castañeda, Santiago</t>
  </si>
  <si>
    <t>216095</t>
  </si>
  <si>
    <t>Cardona Torón, María Alejandra</t>
  </si>
  <si>
    <t>219107</t>
  </si>
  <si>
    <t>Cruz Samayoa, Sofía Alejandra</t>
  </si>
  <si>
    <t>218118</t>
  </si>
  <si>
    <t xml:space="preserve">De La Cruz Maldonado, Fernanda </t>
  </si>
  <si>
    <t>216042</t>
  </si>
  <si>
    <t>Franco De León , Martín</t>
  </si>
  <si>
    <t>216045</t>
  </si>
  <si>
    <t>García Martínez, Abel Esteban</t>
  </si>
  <si>
    <t>216156</t>
  </si>
  <si>
    <t>González Corzántes, Adriana</t>
  </si>
  <si>
    <t>222106</t>
  </si>
  <si>
    <t>González Ríos, Rudgard Adrián</t>
  </si>
  <si>
    <t>216046</t>
  </si>
  <si>
    <t xml:space="preserve">González Samayoa, Gabriel Antonio </t>
  </si>
  <si>
    <t>216160</t>
  </si>
  <si>
    <t>Guerra Loaiza, Mariandré</t>
  </si>
  <si>
    <t>218116</t>
  </si>
  <si>
    <t>Herrera Morales, David Estuardo</t>
  </si>
  <si>
    <t>216050</t>
  </si>
  <si>
    <t>Iscajoc Najarro, Lucia</t>
  </si>
  <si>
    <t>216090</t>
  </si>
  <si>
    <t>López Ruiz, José Gabriel</t>
  </si>
  <si>
    <t>216055</t>
  </si>
  <si>
    <t>López Vasquez, Danilo Caleb</t>
  </si>
  <si>
    <t>216056</t>
  </si>
  <si>
    <t>Marroquín Campaignac, Lara Nicolle</t>
  </si>
  <si>
    <t>216088</t>
  </si>
  <si>
    <t>Mendoza Morales, Solara</t>
  </si>
  <si>
    <t>216068</t>
  </si>
  <si>
    <t>Molina Cruz, Rodrigo</t>
  </si>
  <si>
    <t>216030</t>
  </si>
  <si>
    <t>Montenegro Ordonéz, Juan Pablo</t>
  </si>
  <si>
    <t>216062</t>
  </si>
  <si>
    <t>Montiel Molina, Walter Adrián</t>
  </si>
  <si>
    <t>216017</t>
  </si>
  <si>
    <t>Moscoso Solares, Rafael André</t>
  </si>
  <si>
    <t>218113</t>
  </si>
  <si>
    <t>Palacios Leal , Fatima Montserrat</t>
  </si>
  <si>
    <t>218115</t>
  </si>
  <si>
    <t>Ramos Conde, Sofía Gabriela</t>
  </si>
  <si>
    <t>216111</t>
  </si>
  <si>
    <t>Roca de La Roca, Melissa</t>
  </si>
  <si>
    <t>219106</t>
  </si>
  <si>
    <t xml:space="preserve">Román García, Victoria Marian </t>
  </si>
  <si>
    <t>216073</t>
  </si>
  <si>
    <t>Sequeira Oliva, María Ximena</t>
  </si>
  <si>
    <t>216083</t>
  </si>
  <si>
    <t>Velasquez Abdalla, Valerie Pamela</t>
  </si>
  <si>
    <t>216085</t>
  </si>
  <si>
    <t>Velásquez Molina, Diego Alejandro</t>
  </si>
  <si>
    <t>216084</t>
  </si>
  <si>
    <t>Velásquez Molina, José Fernando</t>
  </si>
  <si>
    <t>MATEM033B</t>
  </si>
  <si>
    <t>044A</t>
  </si>
  <si>
    <t>Cuarto Bach CCLL A</t>
  </si>
  <si>
    <t>214006</t>
  </si>
  <si>
    <t>Aguilar Bolaños, Camila</t>
  </si>
  <si>
    <t>214008</t>
  </si>
  <si>
    <t>Aguirre Johnson, Emily Catherine</t>
  </si>
  <si>
    <t>214018</t>
  </si>
  <si>
    <t>Alonzo Cordero, Juan Ignacio</t>
  </si>
  <si>
    <t>216066</t>
  </si>
  <si>
    <t>Arévalo García, Javier David</t>
  </si>
  <si>
    <t>216136</t>
  </si>
  <si>
    <t>Arriola Sanchez, Danna Stephanie</t>
  </si>
  <si>
    <t>214226</t>
  </si>
  <si>
    <t>Cordero Morales, Paulina</t>
  </si>
  <si>
    <t>214301</t>
  </si>
  <si>
    <t>del Cid Figueroa, Rafael</t>
  </si>
  <si>
    <t>214315</t>
  </si>
  <si>
    <t>Díaz Vivés, Arturo Félipe</t>
  </si>
  <si>
    <t>214388</t>
  </si>
  <si>
    <t>García Calderón, Daniela Carolina</t>
  </si>
  <si>
    <t>226040</t>
  </si>
  <si>
    <t>García Ordoñez, Daniel André</t>
  </si>
  <si>
    <t>214493</t>
  </si>
  <si>
    <t>Hernández Gómez, Emiliano</t>
  </si>
  <si>
    <t>214548</t>
  </si>
  <si>
    <t>Lemus Serrano, Elizabeth Rubí</t>
  </si>
  <si>
    <t>214553</t>
  </si>
  <si>
    <t>Leonardo Zambrano, María Andrea</t>
  </si>
  <si>
    <t>216153</t>
  </si>
  <si>
    <t>Loreto Vásquez, Valentina Mia</t>
  </si>
  <si>
    <t>214602</t>
  </si>
  <si>
    <t>Luna Pereda, Sarah Sofía</t>
  </si>
  <si>
    <t>214701</t>
  </si>
  <si>
    <t>Montenegro Reyes, Rony Alejandro</t>
  </si>
  <si>
    <t>214722</t>
  </si>
  <si>
    <t>Morales López, Karla María</t>
  </si>
  <si>
    <t>214752</t>
  </si>
  <si>
    <t>Noriega Gomez, Mariana Isabel</t>
  </si>
  <si>
    <t>214760</t>
  </si>
  <si>
    <t>Ochoa Luna, Jose Javier</t>
  </si>
  <si>
    <t>216077</t>
  </si>
  <si>
    <t>Padilla Padilla, José Miguel</t>
  </si>
  <si>
    <t>214824</t>
  </si>
  <si>
    <t>Pérez Ponce, Andrés José</t>
  </si>
  <si>
    <t>214845</t>
  </si>
  <si>
    <t>Porras Vargas, Rodrigo</t>
  </si>
  <si>
    <t>214853</t>
  </si>
  <si>
    <t>Portillo Gutiérrez, Carlos Joaquin</t>
  </si>
  <si>
    <t>214895</t>
  </si>
  <si>
    <t>Recinos Manzo, Luis Enrique</t>
  </si>
  <si>
    <t>214918</t>
  </si>
  <si>
    <t>Rivas Aceituno, José Eduardo</t>
  </si>
  <si>
    <t>214935</t>
  </si>
  <si>
    <t>Rodríguez García, Luis Armando</t>
  </si>
  <si>
    <t>214936</t>
  </si>
  <si>
    <t>Rodríguez González, Jose Fernando</t>
  </si>
  <si>
    <t>214991</t>
  </si>
  <si>
    <t>Salaverria Rojas, Tomás André</t>
  </si>
  <si>
    <t>215042</t>
  </si>
  <si>
    <t>Sosa Herrera, Fabiana Gabriela</t>
  </si>
  <si>
    <t>215149</t>
  </si>
  <si>
    <t>Soto Godoy, José Daniel</t>
  </si>
  <si>
    <t>215132</t>
  </si>
  <si>
    <t>Zarceño Godoy, Gonzalo</t>
  </si>
  <si>
    <t>MATEM044A</t>
  </si>
  <si>
    <t>044B</t>
  </si>
  <si>
    <t>Cuarto Bach CCLL B</t>
  </si>
  <si>
    <t>214094</t>
  </si>
  <si>
    <t>Barillas García, Valeria Nicolle</t>
  </si>
  <si>
    <t>214110</t>
  </si>
  <si>
    <t>Berganza Veliz, Sara María</t>
  </si>
  <si>
    <t>214115</t>
  </si>
  <si>
    <t>Borrayo de León, Camila</t>
  </si>
  <si>
    <t>214116</t>
  </si>
  <si>
    <t>Boy Roca, José Pablo</t>
  </si>
  <si>
    <t>214125</t>
  </si>
  <si>
    <t>Búcaro Sosa, Marco Tulio</t>
  </si>
  <si>
    <t>214166</t>
  </si>
  <si>
    <t>Castellanos Rosemberg, Valeria Sofía</t>
  </si>
  <si>
    <t>216151</t>
  </si>
  <si>
    <t>Cosillo Monteros, Mariana Sofía</t>
  </si>
  <si>
    <t>217103</t>
  </si>
  <si>
    <t>Cruz Agreda, Nicolás Andrés</t>
  </si>
  <si>
    <t>214280</t>
  </si>
  <si>
    <t>de León Hernández, Vanesa Daniela</t>
  </si>
  <si>
    <t>214318</t>
  </si>
  <si>
    <t>Domínguez Roldán, Santiago</t>
  </si>
  <si>
    <t>214320</t>
  </si>
  <si>
    <t>Duarte López, Katherine Frida</t>
  </si>
  <si>
    <t>217097</t>
  </si>
  <si>
    <t>Ericastilla Monroy, Santiago</t>
  </si>
  <si>
    <t>214343</t>
  </si>
  <si>
    <t>Fernández Aldana, Sebastián</t>
  </si>
  <si>
    <t>214396</t>
  </si>
  <si>
    <t>García Maldonado, Julián Emilio</t>
  </si>
  <si>
    <t>214453</t>
  </si>
  <si>
    <t>González Pozuelos, María Victoria</t>
  </si>
  <si>
    <t>214572</t>
  </si>
  <si>
    <t>López Gutiérrez, Daniela Alejandra</t>
  </si>
  <si>
    <t>214609</t>
  </si>
  <si>
    <t>Maldonado Arriola, Juan Marcos</t>
  </si>
  <si>
    <t>219115</t>
  </si>
  <si>
    <t>Manzo Ortega, Marcela</t>
  </si>
  <si>
    <t>221090</t>
  </si>
  <si>
    <t>Marroquin Lacan, Nicolás</t>
  </si>
  <si>
    <t>214668</t>
  </si>
  <si>
    <t>Mendizabal Recinos, Annika María</t>
  </si>
  <si>
    <t>214707</t>
  </si>
  <si>
    <t>Monterroso Rodríguez, Ana Lucía</t>
  </si>
  <si>
    <t>214743</t>
  </si>
  <si>
    <t>Najera Gómez, José Andres</t>
  </si>
  <si>
    <t>214759</t>
  </si>
  <si>
    <t>Ochoa Gálvez, Larissa Isabella</t>
  </si>
  <si>
    <t>214763</t>
  </si>
  <si>
    <t>Olavarrueth Javier, Rafael Estuardo</t>
  </si>
  <si>
    <t>214796</t>
  </si>
  <si>
    <t>Palacios Montenegro, Fernando José</t>
  </si>
  <si>
    <t>214802</t>
  </si>
  <si>
    <t>Palomo Aviles, Mateo Andres</t>
  </si>
  <si>
    <t>214831</t>
  </si>
  <si>
    <t>Pineda Monroy, Santiago</t>
  </si>
  <si>
    <t>214916</t>
  </si>
  <si>
    <t>Ríos Noriega, Martín Estuardo</t>
  </si>
  <si>
    <t>214982</t>
  </si>
  <si>
    <t>Salazar García, Alejandro</t>
  </si>
  <si>
    <t>215062</t>
  </si>
  <si>
    <t>Tejada Alvarado, Nicolás Alejandro</t>
  </si>
  <si>
    <t>215063</t>
  </si>
  <si>
    <t>Tejeda Castellanos, Rochelle Sofía</t>
  </si>
  <si>
    <t>215069</t>
  </si>
  <si>
    <t>Toledo Hurtado, Jose David</t>
  </si>
  <si>
    <t>MATEM044B</t>
  </si>
  <si>
    <t>045A</t>
  </si>
  <si>
    <t>Quinto Bach CCLL A</t>
  </si>
  <si>
    <t>216141</t>
  </si>
  <si>
    <t>Alejos Chacón , Anna Graciela</t>
  </si>
  <si>
    <t>214148</t>
  </si>
  <si>
    <t>Carranza Molina, Eduardo Javier</t>
  </si>
  <si>
    <t>214159</t>
  </si>
  <si>
    <t>Cassera Arce, Gabriel</t>
  </si>
  <si>
    <t>214176</t>
  </si>
  <si>
    <t>Castillo Ortega, Valery Daniella</t>
  </si>
  <si>
    <t>214207</t>
  </si>
  <si>
    <t>Cifuentes Chinchilla, Daniella</t>
  </si>
  <si>
    <t>214233</t>
  </si>
  <si>
    <t>Cordón García-Salas, Valeria</t>
  </si>
  <si>
    <t>214251</t>
  </si>
  <si>
    <t>Crispin Morataya, Andrez Alfredo</t>
  </si>
  <si>
    <t>214272</t>
  </si>
  <si>
    <t>de la Roca Ruíz, Santiago Gabriel</t>
  </si>
  <si>
    <t>214285</t>
  </si>
  <si>
    <t>De León Morales, Christopher</t>
  </si>
  <si>
    <t>218111</t>
  </si>
  <si>
    <t>De León Paz, Rodrigo</t>
  </si>
  <si>
    <t>216054</t>
  </si>
  <si>
    <t>Folgar Lopez, César David</t>
  </si>
  <si>
    <t>216157</t>
  </si>
  <si>
    <t>Gálvez Montes , Luisa Fernanda</t>
  </si>
  <si>
    <t>214414</t>
  </si>
  <si>
    <t>García Salán, Camila</t>
  </si>
  <si>
    <t>214444</t>
  </si>
  <si>
    <t>González de León, Andrea Miranda</t>
  </si>
  <si>
    <t>214499</t>
  </si>
  <si>
    <t>Herrarte Guerra, Luciana</t>
  </si>
  <si>
    <t>214506</t>
  </si>
  <si>
    <t>Hun Ovalle, José Ignacio</t>
  </si>
  <si>
    <t>214540</t>
  </si>
  <si>
    <t>Leal Gómez, Luis Pedro</t>
  </si>
  <si>
    <t>214627</t>
  </si>
  <si>
    <t>Marroquin Lacan, Esteban Paolo</t>
  </si>
  <si>
    <t>214629</t>
  </si>
  <si>
    <t>Martínez Cabrera, José Andrés</t>
  </si>
  <si>
    <t>214659</t>
  </si>
  <si>
    <t>Mencos Arevalo, José Pablo</t>
  </si>
  <si>
    <t>214667</t>
  </si>
  <si>
    <t>Mendizábal Hernández, Nathalie Azucena</t>
  </si>
  <si>
    <t>214712</t>
  </si>
  <si>
    <t>Morales Archila, Pablo Daniel</t>
  </si>
  <si>
    <t>214715</t>
  </si>
  <si>
    <t>Morales Espinal, Jimena Marissa</t>
  </si>
  <si>
    <t>218134</t>
  </si>
  <si>
    <t>Moreno Leal, Mariana</t>
  </si>
  <si>
    <t>214755</t>
  </si>
  <si>
    <t>Obando Cruz, Renata María</t>
  </si>
  <si>
    <t>214882</t>
  </si>
  <si>
    <t>Ramírez Paredes, Sofía Mishell</t>
  </si>
  <si>
    <t>214890</t>
  </si>
  <si>
    <t>Ramos Sarg, Diego André</t>
  </si>
  <si>
    <t>214978</t>
  </si>
  <si>
    <t>Saca Roche, David Jesús</t>
  </si>
  <si>
    <t>215078</t>
  </si>
  <si>
    <t>Turnil Yrungaray, José Rodrigo</t>
  </si>
  <si>
    <t>215109</t>
  </si>
  <si>
    <t>Vides Kiessner, Diego Amando</t>
  </si>
  <si>
    <t>MATEM045A</t>
  </si>
  <si>
    <t>045B</t>
  </si>
  <si>
    <t>Quinto Bach CCLL B</t>
  </si>
  <si>
    <t>218119</t>
  </si>
  <si>
    <t>Alvarado Letona, Adrián Enrique</t>
  </si>
  <si>
    <t>214028</t>
  </si>
  <si>
    <t>Alvarez Valladares, Paolo Sebastián</t>
  </si>
  <si>
    <t>214050</t>
  </si>
  <si>
    <t>Arango Rodríguez, José Rodrigo</t>
  </si>
  <si>
    <t>214202</t>
  </si>
  <si>
    <t>Chevez Reyes, Adrián José</t>
  </si>
  <si>
    <t>218124</t>
  </si>
  <si>
    <t>Chocano Estrada, David Alejandro</t>
  </si>
  <si>
    <t>214241</t>
  </si>
  <si>
    <t>Coronado Camas, Herberth Santiago</t>
  </si>
  <si>
    <t>214281</t>
  </si>
  <si>
    <t>de León Hernández, Adriana Raquel</t>
  </si>
  <si>
    <t>214302</t>
  </si>
  <si>
    <t>del Cid Tolivia, Nicolas</t>
  </si>
  <si>
    <t>214312</t>
  </si>
  <si>
    <t>Díaz Ochoa, Sofía Renée</t>
  </si>
  <si>
    <t>214359</t>
  </si>
  <si>
    <t>Flores Oliva, Laia Rebecca</t>
  </si>
  <si>
    <t>214366</t>
  </si>
  <si>
    <t>Franco De León, Luciana</t>
  </si>
  <si>
    <t>214428</t>
  </si>
  <si>
    <t>Girón Melgar, José Francisco</t>
  </si>
  <si>
    <t>214500</t>
  </si>
  <si>
    <t>Herrarte Guerra, Adriana</t>
  </si>
  <si>
    <t>214536</t>
  </si>
  <si>
    <t>Lazo González, Nathalia</t>
  </si>
  <si>
    <t>214643</t>
  </si>
  <si>
    <t>Mazariegos Moscoso, Olga Mariana</t>
  </si>
  <si>
    <t>218123</t>
  </si>
  <si>
    <t>Mendoza Flores, Francisco Salvador</t>
  </si>
  <si>
    <t>214678</t>
  </si>
  <si>
    <t>Meza Solares, Raúl</t>
  </si>
  <si>
    <t>214769</t>
  </si>
  <si>
    <t>Oquendo Funes, Juan Luis</t>
  </si>
  <si>
    <t>217099</t>
  </si>
  <si>
    <t>Ortiz Aristondo , Adriana</t>
  </si>
  <si>
    <t>214781</t>
  </si>
  <si>
    <t>Osorio Hernández, Felipe</t>
  </si>
  <si>
    <t>214795</t>
  </si>
  <si>
    <t>Paiz Véliz, Adrian Alberto</t>
  </si>
  <si>
    <t>214854</t>
  </si>
  <si>
    <t>Portillo Martínez, Pablo Andres</t>
  </si>
  <si>
    <t>214897</t>
  </si>
  <si>
    <t>Recinos Peñate, Ana Sofía</t>
  </si>
  <si>
    <t>214937</t>
  </si>
  <si>
    <t>Rodriguez Ibañez, Juan Pablo</t>
  </si>
  <si>
    <t>216008</t>
  </si>
  <si>
    <t>Rodríguez Illescas, Wilder Roberto</t>
  </si>
  <si>
    <t>214971</t>
  </si>
  <si>
    <t>Ruiz Pérez, Fernando José</t>
  </si>
  <si>
    <t>214973</t>
  </si>
  <si>
    <t>Ruiz Velásquez, César Antonio</t>
  </si>
  <si>
    <t>215013</t>
  </si>
  <si>
    <t>Santiago Aldana, Mariana</t>
  </si>
  <si>
    <t>215017</t>
  </si>
  <si>
    <t>Santizo Gatica, Yara Michelle</t>
  </si>
  <si>
    <t>MATEM045B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</si>
</sst>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6"/>
      <color rgb="FF0000FF"/>
      <name val="Tahoma"/>
      <family val="2"/>
    </font>
    <font>
      <b/>
      <sz val="12"/>
      <color rgb="FF008000"/>
      <name val="Tahoma"/>
      <family val="2"/>
    </font>
    <font>
      <b/>
      <sz val="16"/>
      <color rgb="FFFF0000"/>
      <name val="Tahoma"/>
      <family val="2"/>
    </font>
    <font>
      <b/>
      <sz val="12"/>
      <color rgb="FF0000FF"/>
      <name val="Tahoma"/>
      <family val="2"/>
    </font>
    <font>
      <b/>
      <sz val="16"/>
      <color rgb="FFFFFFFF"/>
      <name val="Tahoma"/>
      <family val="2"/>
    </font>
    <font>
      <b/>
      <sz val="12"/>
      <color rgb="FFFF0000"/>
      <name val="Tahoma"/>
      <family val="2"/>
    </font>
    <font>
      <b/>
      <sz val="8"/>
      <color rgb="FF0000FF"/>
      <name val="Tahoma"/>
      <family val="2"/>
    </font>
    <font>
      <b/>
      <sz val="11"/>
      <color rgb="FF0000FF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4" fillId="2" borderId="1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2" borderId="1" xfId="0" applyFont="1" applyFill="1" applyBorder="1" applyAlignment="1"/>
    <xf numFmtId="0" fontId="6" fillId="2" borderId="1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0" fontId="2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0" fontId="0" fillId="0" borderId="1" xfId="0" applyFill="1" applyBorder="1"/>
    <xf numFmtId="0" fontId="9" fillId="0" borderId="1" xfId="0" applyFont="1" applyFill="1" applyBorder="1"/>
    <xf numFmtId="0" fontId="8" fillId="0" borderId="1" xfId="0" applyFont="1" applyFill="1" applyBorder="1"/>
    <xf numFmtId="0" fontId="8" fillId="3" borderId="1" xfId="0" applyFont="1" applyFill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6FBDF-0E3D-42E2-98CF-B964E79EFDCB}">
  <dimension ref="A1:P33"/>
  <sheetViews>
    <sheetView tabSelected="1"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2.8554687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</v>
      </c>
      <c r="C1" s="1" t="s">
        <v>2</v>
      </c>
      <c r="D1" s="5" t="s">
        <v>76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</v>
      </c>
      <c r="B3" s="11">
        <v>1</v>
      </c>
      <c r="C3" s="12" t="s">
        <v>15</v>
      </c>
      <c r="D3" s="13">
        <v>87</v>
      </c>
      <c r="E3" s="13">
        <v>100</v>
      </c>
      <c r="F3" s="13">
        <v>74</v>
      </c>
      <c r="G3" s="14"/>
      <c r="H3" s="13"/>
      <c r="I3" s="13"/>
      <c r="J3" s="13"/>
      <c r="M3">
        <f>D3+E3+F3+G3+H3</f>
        <v>261</v>
      </c>
      <c r="N3">
        <f>D3*0.17+E3*0.17+F3*0.17+G3*0.17+H3*0.17</f>
        <v>44.37</v>
      </c>
      <c r="O3">
        <f>I3*0.15</f>
        <v>0</v>
      </c>
      <c r="P3">
        <f>ROUND(N3+O3,0)</f>
        <v>44</v>
      </c>
    </row>
    <row r="4" spans="1:16" x14ac:dyDescent="0.25">
      <c r="A4" s="11" t="s">
        <v>16</v>
      </c>
      <c r="B4" s="11">
        <v>2</v>
      </c>
      <c r="C4" s="12" t="s">
        <v>17</v>
      </c>
      <c r="D4" s="13">
        <v>100</v>
      </c>
      <c r="E4" s="13">
        <v>100</v>
      </c>
      <c r="F4" s="13">
        <v>100</v>
      </c>
      <c r="G4" s="14"/>
      <c r="H4" s="13"/>
      <c r="I4" s="13"/>
      <c r="J4" s="13"/>
      <c r="M4">
        <f>D4+E4+F4+G4+H4</f>
        <v>300</v>
      </c>
      <c r="N4">
        <f>D4*0.17+E4*0.17+F4*0.17+G4*0.17+H4*0.17</f>
        <v>51</v>
      </c>
      <c r="O4">
        <f>I4*0.15</f>
        <v>0</v>
      </c>
      <c r="P4">
        <f>ROUND(N4+O4,0)</f>
        <v>51</v>
      </c>
    </row>
    <row r="5" spans="1:16" x14ac:dyDescent="0.25">
      <c r="A5" s="11" t="s">
        <v>18</v>
      </c>
      <c r="B5" s="11">
        <v>3</v>
      </c>
      <c r="C5" s="12" t="s">
        <v>19</v>
      </c>
      <c r="D5" s="13">
        <v>69</v>
      </c>
      <c r="E5" s="13">
        <v>73</v>
      </c>
      <c r="F5" s="13">
        <v>62</v>
      </c>
      <c r="G5" s="14"/>
      <c r="H5" s="13"/>
      <c r="I5" s="13"/>
      <c r="J5" s="13"/>
      <c r="M5">
        <f>D5+E5+F5+G5+H5</f>
        <v>204</v>
      </c>
      <c r="N5">
        <f>D5*0.17+E5*0.17+F5*0.17+G5*0.17+H5*0.17</f>
        <v>34.68</v>
      </c>
      <c r="O5">
        <f>I5*0.15</f>
        <v>0</v>
      </c>
      <c r="P5">
        <f>ROUND(N5+O5,0)</f>
        <v>35</v>
      </c>
    </row>
    <row r="6" spans="1:16" x14ac:dyDescent="0.25">
      <c r="A6" s="11" t="s">
        <v>20</v>
      </c>
      <c r="B6" s="11">
        <v>4</v>
      </c>
      <c r="C6" s="12" t="s">
        <v>21</v>
      </c>
      <c r="D6" s="13">
        <v>90</v>
      </c>
      <c r="E6" s="13">
        <v>100</v>
      </c>
      <c r="F6" s="13">
        <v>81</v>
      </c>
      <c r="G6" s="14"/>
      <c r="H6" s="13"/>
      <c r="I6" s="13"/>
      <c r="J6" s="13"/>
      <c r="M6">
        <f>D6+E6+F6+G6+H6</f>
        <v>271</v>
      </c>
      <c r="N6">
        <f>D6*0.17+E6*0.17+F6*0.17+G6*0.17+H6*0.17</f>
        <v>46.07</v>
      </c>
      <c r="O6">
        <f>I6*0.15</f>
        <v>0</v>
      </c>
      <c r="P6">
        <f>ROUND(N6+O6,0)</f>
        <v>46</v>
      </c>
    </row>
    <row r="7" spans="1:16" x14ac:dyDescent="0.25">
      <c r="A7" s="11" t="s">
        <v>22</v>
      </c>
      <c r="B7" s="11">
        <v>5</v>
      </c>
      <c r="C7" s="12" t="s">
        <v>23</v>
      </c>
      <c r="D7" s="13">
        <v>100</v>
      </c>
      <c r="E7" s="13">
        <v>100</v>
      </c>
      <c r="F7" s="13">
        <v>100</v>
      </c>
      <c r="G7" s="14"/>
      <c r="H7" s="13"/>
      <c r="I7" s="13"/>
      <c r="J7" s="13"/>
      <c r="M7">
        <f>D7+E7+F7+G7+H7</f>
        <v>300</v>
      </c>
      <c r="N7">
        <f>D7*0.17+E7*0.17+F7*0.17+G7*0.17+H7*0.17</f>
        <v>51</v>
      </c>
      <c r="O7">
        <f>I7*0.15</f>
        <v>0</v>
      </c>
      <c r="P7">
        <f>ROUND(N7+O7,0)</f>
        <v>51</v>
      </c>
    </row>
    <row r="8" spans="1:16" x14ac:dyDescent="0.25">
      <c r="A8" s="11" t="s">
        <v>24</v>
      </c>
      <c r="B8" s="11">
        <v>6</v>
      </c>
      <c r="C8" s="12" t="s">
        <v>25</v>
      </c>
      <c r="D8" s="13">
        <v>100</v>
      </c>
      <c r="E8" s="13">
        <v>100</v>
      </c>
      <c r="F8" s="13">
        <v>100</v>
      </c>
      <c r="G8" s="14"/>
      <c r="H8" s="13"/>
      <c r="I8" s="13"/>
      <c r="J8" s="13"/>
      <c r="M8">
        <f>D8+E8+F8+G8+H8</f>
        <v>300</v>
      </c>
      <c r="N8">
        <f>D8*0.17+E8*0.17+F8*0.17+G8*0.17+H8*0.17</f>
        <v>51</v>
      </c>
      <c r="O8">
        <f>I8*0.15</f>
        <v>0</v>
      </c>
      <c r="P8">
        <f>ROUND(N8+O8,0)</f>
        <v>51</v>
      </c>
    </row>
    <row r="9" spans="1:16" x14ac:dyDescent="0.25">
      <c r="A9" s="11" t="s">
        <v>26</v>
      </c>
      <c r="B9" s="11">
        <v>7</v>
      </c>
      <c r="C9" s="12" t="s">
        <v>27</v>
      </c>
      <c r="D9" s="13">
        <v>68</v>
      </c>
      <c r="E9" s="13">
        <v>60</v>
      </c>
      <c r="F9" s="13">
        <v>51</v>
      </c>
      <c r="G9" s="14"/>
      <c r="H9" s="13"/>
      <c r="I9" s="13"/>
      <c r="J9" s="13"/>
      <c r="M9">
        <f>D9+E9+F9+G9+H9</f>
        <v>179</v>
      </c>
      <c r="N9">
        <f>D9*0.17+E9*0.17+F9*0.17+G9*0.17+H9*0.17</f>
        <v>30.43</v>
      </c>
      <c r="O9">
        <f>I9*0.15</f>
        <v>0</v>
      </c>
      <c r="P9">
        <f>ROUND(N9+O9,0)</f>
        <v>30</v>
      </c>
    </row>
    <row r="10" spans="1:16" x14ac:dyDescent="0.25">
      <c r="A10" s="11" t="s">
        <v>28</v>
      </c>
      <c r="B10" s="11">
        <v>8</v>
      </c>
      <c r="C10" s="12" t="s">
        <v>29</v>
      </c>
      <c r="D10" s="13">
        <v>100</v>
      </c>
      <c r="E10" s="13">
        <v>100</v>
      </c>
      <c r="F10" s="13">
        <v>60</v>
      </c>
      <c r="G10" s="14"/>
      <c r="H10" s="13"/>
      <c r="I10" s="13"/>
      <c r="J10" s="13"/>
      <c r="M10">
        <f>D10+E10+F10+G10+H10</f>
        <v>260</v>
      </c>
      <c r="N10">
        <f>D10*0.17+E10*0.17+F10*0.17+G10*0.17+H10*0.17</f>
        <v>44.2</v>
      </c>
      <c r="O10">
        <f>I10*0.15</f>
        <v>0</v>
      </c>
      <c r="P10">
        <f>ROUND(N10+O10,0)</f>
        <v>44</v>
      </c>
    </row>
    <row r="11" spans="1:16" x14ac:dyDescent="0.25">
      <c r="A11" s="11" t="s">
        <v>30</v>
      </c>
      <c r="B11" s="11">
        <v>9</v>
      </c>
      <c r="C11" s="12" t="s">
        <v>31</v>
      </c>
      <c r="D11" s="13">
        <v>88</v>
      </c>
      <c r="E11" s="13">
        <v>100</v>
      </c>
      <c r="F11" s="13">
        <v>85</v>
      </c>
      <c r="G11" s="14"/>
      <c r="H11" s="13"/>
      <c r="I11" s="13"/>
      <c r="J11" s="13"/>
      <c r="M11">
        <f>D11+E11+F11+G11+H11</f>
        <v>273</v>
      </c>
      <c r="N11">
        <f>D11*0.17+E11*0.17+F11*0.17+G11*0.17+H11*0.17</f>
        <v>46.410000000000004</v>
      </c>
      <c r="O11">
        <f>I11*0.15</f>
        <v>0</v>
      </c>
      <c r="P11">
        <f>ROUND(N11+O11,0)</f>
        <v>46</v>
      </c>
    </row>
    <row r="12" spans="1:16" x14ac:dyDescent="0.25">
      <c r="A12" s="11" t="s">
        <v>32</v>
      </c>
      <c r="B12" s="11">
        <v>10</v>
      </c>
      <c r="C12" s="12" t="s">
        <v>33</v>
      </c>
      <c r="D12" s="13">
        <v>100</v>
      </c>
      <c r="E12" s="13">
        <v>100</v>
      </c>
      <c r="F12" s="13">
        <v>100</v>
      </c>
      <c r="G12" s="14"/>
      <c r="H12" s="13"/>
      <c r="I12" s="13"/>
      <c r="J12" s="13"/>
      <c r="M12">
        <f>D12+E12+F12+G12+H12</f>
        <v>300</v>
      </c>
      <c r="N12">
        <f>D12*0.17+E12*0.17+F12*0.17+G12*0.17+H12*0.17</f>
        <v>51</v>
      </c>
      <c r="O12">
        <f>I12*0.15</f>
        <v>0</v>
      </c>
      <c r="P12">
        <f>ROUND(N12+O12,0)</f>
        <v>51</v>
      </c>
    </row>
    <row r="13" spans="1:16" x14ac:dyDescent="0.25">
      <c r="A13" s="11" t="s">
        <v>34</v>
      </c>
      <c r="B13" s="11">
        <v>11</v>
      </c>
      <c r="C13" s="12" t="s">
        <v>35</v>
      </c>
      <c r="D13" s="13">
        <v>91</v>
      </c>
      <c r="E13" s="13">
        <v>100</v>
      </c>
      <c r="F13" s="13">
        <v>100</v>
      </c>
      <c r="G13" s="14"/>
      <c r="H13" s="13"/>
      <c r="I13" s="13"/>
      <c r="J13" s="13"/>
      <c r="M13">
        <f>D13+E13+F13+G13+H13</f>
        <v>291</v>
      </c>
      <c r="N13">
        <f>D13*0.17+E13*0.17+F13*0.17+G13*0.17+H13*0.17</f>
        <v>49.47</v>
      </c>
      <c r="O13">
        <f>I13*0.15</f>
        <v>0</v>
      </c>
      <c r="P13">
        <f>ROUND(N13+O13,0)</f>
        <v>49</v>
      </c>
    </row>
    <row r="14" spans="1:16" x14ac:dyDescent="0.25">
      <c r="A14" s="11" t="s">
        <v>36</v>
      </c>
      <c r="B14" s="11">
        <v>12</v>
      </c>
      <c r="C14" s="12" t="s">
        <v>37</v>
      </c>
      <c r="D14" s="13">
        <v>85</v>
      </c>
      <c r="E14" s="13">
        <v>100</v>
      </c>
      <c r="F14" s="13">
        <v>87</v>
      </c>
      <c r="G14" s="14"/>
      <c r="H14" s="13"/>
      <c r="I14" s="13"/>
      <c r="J14" s="13"/>
      <c r="M14">
        <f>D14+E14+F14+G14+H14</f>
        <v>272</v>
      </c>
      <c r="N14">
        <f>D14*0.17+E14*0.17+F14*0.17+G14*0.17+H14*0.17</f>
        <v>46.24</v>
      </c>
      <c r="O14">
        <f>I14*0.15</f>
        <v>0</v>
      </c>
      <c r="P14">
        <f>ROUND(N14+O14,0)</f>
        <v>46</v>
      </c>
    </row>
    <row r="15" spans="1:16" x14ac:dyDescent="0.25">
      <c r="A15" s="11" t="s">
        <v>38</v>
      </c>
      <c r="B15" s="11">
        <v>13</v>
      </c>
      <c r="C15" s="12" t="s">
        <v>39</v>
      </c>
      <c r="D15" s="13">
        <v>100</v>
      </c>
      <c r="E15" s="13">
        <v>100</v>
      </c>
      <c r="F15" s="13">
        <v>100</v>
      </c>
      <c r="G15" s="14"/>
      <c r="H15" s="13"/>
      <c r="I15" s="13"/>
      <c r="J15" s="13"/>
      <c r="M15">
        <f>D15+E15+F15+G15+H15</f>
        <v>300</v>
      </c>
      <c r="N15">
        <f>D15*0.17+E15*0.17+F15*0.17+G15*0.17+H15*0.17</f>
        <v>51</v>
      </c>
      <c r="O15">
        <f>I15*0.15</f>
        <v>0</v>
      </c>
      <c r="P15">
        <f>ROUND(N15+O15,0)</f>
        <v>51</v>
      </c>
    </row>
    <row r="16" spans="1:16" x14ac:dyDescent="0.25">
      <c r="A16" s="11" t="s">
        <v>40</v>
      </c>
      <c r="B16" s="11">
        <v>14</v>
      </c>
      <c r="C16" s="12" t="s">
        <v>41</v>
      </c>
      <c r="D16" s="13">
        <v>63</v>
      </c>
      <c r="E16" s="13">
        <v>61</v>
      </c>
      <c r="F16" s="13">
        <v>30</v>
      </c>
      <c r="G16" s="14"/>
      <c r="H16" s="13"/>
      <c r="I16" s="13"/>
      <c r="J16" s="13"/>
      <c r="M16">
        <f>D16+E16+F16+G16+H16</f>
        <v>154</v>
      </c>
      <c r="N16">
        <f>D16*0.17+E16*0.17+F16*0.17+G16*0.17+H16*0.17</f>
        <v>26.180000000000003</v>
      </c>
      <c r="O16">
        <f>I16*0.15</f>
        <v>0</v>
      </c>
      <c r="P16">
        <f>ROUND(N16+O16,0)</f>
        <v>26</v>
      </c>
    </row>
    <row r="17" spans="1:16" x14ac:dyDescent="0.25">
      <c r="A17" s="11" t="s">
        <v>42</v>
      </c>
      <c r="B17" s="11">
        <v>15</v>
      </c>
      <c r="C17" s="12" t="s">
        <v>43</v>
      </c>
      <c r="D17" s="13">
        <v>100</v>
      </c>
      <c r="E17" s="13">
        <v>100</v>
      </c>
      <c r="F17" s="13">
        <v>100</v>
      </c>
      <c r="G17" s="14"/>
      <c r="H17" s="13"/>
      <c r="I17" s="13"/>
      <c r="J17" s="13"/>
      <c r="M17">
        <f>D17+E17+F17+G17+H17</f>
        <v>300</v>
      </c>
      <c r="N17">
        <f>D17*0.17+E17*0.17+F17*0.17+G17*0.17+H17*0.17</f>
        <v>51</v>
      </c>
      <c r="O17">
        <f>I17*0.15</f>
        <v>0</v>
      </c>
      <c r="P17">
        <f>ROUND(N17+O17,0)</f>
        <v>51</v>
      </c>
    </row>
    <row r="18" spans="1:16" x14ac:dyDescent="0.25">
      <c r="A18" s="11" t="s">
        <v>44</v>
      </c>
      <c r="B18" s="11">
        <v>16</v>
      </c>
      <c r="C18" s="12" t="s">
        <v>45</v>
      </c>
      <c r="D18" s="13">
        <v>86</v>
      </c>
      <c r="E18" s="13">
        <v>96</v>
      </c>
      <c r="F18" s="13">
        <v>76</v>
      </c>
      <c r="G18" s="14"/>
      <c r="H18" s="13"/>
      <c r="I18" s="13"/>
      <c r="J18" s="13"/>
      <c r="M18">
        <f>D18+E18+F18+G18+H18</f>
        <v>258</v>
      </c>
      <c r="N18">
        <f>D18*0.17+E18*0.17+F18*0.17+G18*0.17+H18*0.17</f>
        <v>43.86</v>
      </c>
      <c r="O18">
        <f>I18*0.15</f>
        <v>0</v>
      </c>
      <c r="P18">
        <f>ROUND(N18+O18,0)</f>
        <v>44</v>
      </c>
    </row>
    <row r="19" spans="1:16" x14ac:dyDescent="0.25">
      <c r="A19" s="11" t="s">
        <v>46</v>
      </c>
      <c r="B19" s="11">
        <v>17</v>
      </c>
      <c r="C19" s="12" t="s">
        <v>47</v>
      </c>
      <c r="D19" s="13">
        <v>75</v>
      </c>
      <c r="E19" s="13">
        <v>100</v>
      </c>
      <c r="F19" s="13">
        <v>72</v>
      </c>
      <c r="G19" s="14"/>
      <c r="H19" s="13"/>
      <c r="I19" s="13"/>
      <c r="J19" s="13"/>
      <c r="M19">
        <f>D19+E19+F19+G19+H19</f>
        <v>247</v>
      </c>
      <c r="N19">
        <f>D19*0.17+E19*0.17+F19*0.17+G19*0.17+H19*0.17</f>
        <v>41.99</v>
      </c>
      <c r="O19">
        <f>I19*0.15</f>
        <v>0</v>
      </c>
      <c r="P19">
        <f>ROUND(N19+O19,0)</f>
        <v>42</v>
      </c>
    </row>
    <row r="20" spans="1:16" x14ac:dyDescent="0.25">
      <c r="A20" s="11" t="s">
        <v>48</v>
      </c>
      <c r="B20" s="11">
        <v>18</v>
      </c>
      <c r="C20" s="12" t="s">
        <v>49</v>
      </c>
      <c r="D20" s="13">
        <v>100</v>
      </c>
      <c r="E20" s="13">
        <v>100</v>
      </c>
      <c r="F20" s="13">
        <v>91</v>
      </c>
      <c r="G20" s="14"/>
      <c r="H20" s="13"/>
      <c r="I20" s="13"/>
      <c r="J20" s="13"/>
      <c r="M20">
        <f>D20+E20+F20+G20+H20</f>
        <v>291</v>
      </c>
      <c r="N20">
        <f>D20*0.17+E20*0.17+F20*0.17+G20*0.17+H20*0.17</f>
        <v>49.47</v>
      </c>
      <c r="O20">
        <f>I20*0.15</f>
        <v>0</v>
      </c>
      <c r="P20">
        <f>ROUND(N20+O20,0)</f>
        <v>49</v>
      </c>
    </row>
    <row r="21" spans="1:16" x14ac:dyDescent="0.25">
      <c r="A21" s="11" t="s">
        <v>50</v>
      </c>
      <c r="B21" s="11">
        <v>19</v>
      </c>
      <c r="C21" s="12" t="s">
        <v>51</v>
      </c>
      <c r="D21" s="13">
        <v>61</v>
      </c>
      <c r="E21" s="13">
        <v>77</v>
      </c>
      <c r="F21" s="13">
        <v>55</v>
      </c>
      <c r="G21" s="14"/>
      <c r="H21" s="13"/>
      <c r="I21" s="13"/>
      <c r="J21" s="13"/>
      <c r="M21">
        <f>D21+E21+F21+G21+H21</f>
        <v>193</v>
      </c>
      <c r="N21">
        <f>D21*0.17+E21*0.17+F21*0.17+G21*0.17+H21*0.17</f>
        <v>32.81</v>
      </c>
      <c r="O21">
        <f>I21*0.15</f>
        <v>0</v>
      </c>
      <c r="P21">
        <f>ROUND(N21+O21,0)</f>
        <v>33</v>
      </c>
    </row>
    <row r="22" spans="1:16" x14ac:dyDescent="0.25">
      <c r="A22" s="11" t="s">
        <v>52</v>
      </c>
      <c r="B22" s="11">
        <v>20</v>
      </c>
      <c r="C22" s="12" t="s">
        <v>53</v>
      </c>
      <c r="D22" s="13">
        <v>96</v>
      </c>
      <c r="E22" s="13">
        <v>100</v>
      </c>
      <c r="F22" s="13">
        <v>83</v>
      </c>
      <c r="G22" s="14"/>
      <c r="H22" s="13"/>
      <c r="I22" s="13"/>
      <c r="J22" s="13"/>
      <c r="M22">
        <f>D22+E22+F22+G22+H22</f>
        <v>279</v>
      </c>
      <c r="N22">
        <f>D22*0.17+E22*0.17+F22*0.17+G22*0.17+H22*0.17</f>
        <v>47.43</v>
      </c>
      <c r="O22">
        <f>I22*0.15</f>
        <v>0</v>
      </c>
      <c r="P22">
        <f>ROUND(N22+O22,0)</f>
        <v>47</v>
      </c>
    </row>
    <row r="23" spans="1:16" x14ac:dyDescent="0.25">
      <c r="A23" s="11" t="s">
        <v>54</v>
      </c>
      <c r="B23" s="11">
        <v>21</v>
      </c>
      <c r="C23" s="12" t="s">
        <v>55</v>
      </c>
      <c r="D23" s="13">
        <v>100</v>
      </c>
      <c r="E23" s="13">
        <v>100</v>
      </c>
      <c r="F23" s="13">
        <v>100</v>
      </c>
      <c r="G23" s="14"/>
      <c r="H23" s="13"/>
      <c r="I23" s="13"/>
      <c r="J23" s="13"/>
      <c r="M23">
        <f>D23+E23+F23+G23+H23</f>
        <v>300</v>
      </c>
      <c r="N23">
        <f>D23*0.17+E23*0.17+F23*0.17+G23*0.17+H23*0.17</f>
        <v>51</v>
      </c>
      <c r="O23">
        <f>I23*0.15</f>
        <v>0</v>
      </c>
      <c r="P23">
        <f>ROUND(N23+O23,0)</f>
        <v>51</v>
      </c>
    </row>
    <row r="24" spans="1:16" x14ac:dyDescent="0.25">
      <c r="A24" s="11" t="s">
        <v>56</v>
      </c>
      <c r="B24" s="11">
        <v>22</v>
      </c>
      <c r="C24" s="12" t="s">
        <v>57</v>
      </c>
      <c r="D24" s="13">
        <v>78</v>
      </c>
      <c r="E24" s="13">
        <v>75</v>
      </c>
      <c r="F24" s="13">
        <v>65</v>
      </c>
      <c r="G24" s="14"/>
      <c r="H24" s="13"/>
      <c r="I24" s="13"/>
      <c r="J24" s="13"/>
      <c r="M24">
        <f>D24+E24+F24+G24+H24</f>
        <v>218</v>
      </c>
      <c r="N24">
        <f>D24*0.17+E24*0.17+F24*0.17+G24*0.17+H24*0.17</f>
        <v>37.06</v>
      </c>
      <c r="O24">
        <f>I24*0.15</f>
        <v>0</v>
      </c>
      <c r="P24">
        <f>ROUND(N24+O24,0)</f>
        <v>37</v>
      </c>
    </row>
    <row r="25" spans="1:16" x14ac:dyDescent="0.25">
      <c r="A25" s="11" t="s">
        <v>58</v>
      </c>
      <c r="B25" s="11">
        <v>23</v>
      </c>
      <c r="C25" s="12" t="s">
        <v>59</v>
      </c>
      <c r="D25" s="13">
        <v>70</v>
      </c>
      <c r="E25" s="13">
        <v>75</v>
      </c>
      <c r="F25" s="13">
        <v>43</v>
      </c>
      <c r="G25" s="14"/>
      <c r="H25" s="13"/>
      <c r="I25" s="13"/>
      <c r="J25" s="13"/>
      <c r="M25">
        <f>D25+E25+F25+G25+H25</f>
        <v>188</v>
      </c>
      <c r="N25">
        <f>D25*0.17+E25*0.17+F25*0.17+G25*0.17+H25*0.17</f>
        <v>31.96</v>
      </c>
      <c r="O25">
        <f>I25*0.15</f>
        <v>0</v>
      </c>
      <c r="P25">
        <f>ROUND(N25+O25,0)</f>
        <v>32</v>
      </c>
    </row>
    <row r="26" spans="1:16" x14ac:dyDescent="0.25">
      <c r="A26" s="11" t="s">
        <v>60</v>
      </c>
      <c r="B26" s="11">
        <v>24</v>
      </c>
      <c r="C26" s="12" t="s">
        <v>61</v>
      </c>
      <c r="D26" s="13">
        <v>67</v>
      </c>
      <c r="E26" s="13">
        <v>68</v>
      </c>
      <c r="F26" s="13">
        <v>63</v>
      </c>
      <c r="G26" s="14"/>
      <c r="H26" s="13"/>
      <c r="I26" s="13"/>
      <c r="J26" s="13"/>
      <c r="M26">
        <f>D26+E26+F26+G26+H26</f>
        <v>198</v>
      </c>
      <c r="N26">
        <f>D26*0.17+E26*0.17+F26*0.17+G26*0.17+H26*0.17</f>
        <v>33.660000000000004</v>
      </c>
      <c r="O26">
        <f>I26*0.15</f>
        <v>0</v>
      </c>
      <c r="P26">
        <f>ROUND(N26+O26,0)</f>
        <v>34</v>
      </c>
    </row>
    <row r="27" spans="1:16" x14ac:dyDescent="0.25">
      <c r="A27" s="11" t="s">
        <v>62</v>
      </c>
      <c r="B27" s="11">
        <v>25</v>
      </c>
      <c r="C27" s="12" t="s">
        <v>63</v>
      </c>
      <c r="D27" s="13">
        <v>100</v>
      </c>
      <c r="E27" s="13">
        <v>100</v>
      </c>
      <c r="F27" s="13">
        <v>90</v>
      </c>
      <c r="G27" s="14"/>
      <c r="H27" s="13"/>
      <c r="I27" s="13"/>
      <c r="J27" s="13"/>
      <c r="M27">
        <f>D27+E27+F27+G27+H27</f>
        <v>290</v>
      </c>
      <c r="N27">
        <f>D27*0.17+E27*0.17+F27*0.17+G27*0.17+H27*0.17</f>
        <v>49.3</v>
      </c>
      <c r="O27">
        <f>I27*0.15</f>
        <v>0</v>
      </c>
      <c r="P27">
        <f>ROUND(N27+O27,0)</f>
        <v>49</v>
      </c>
    </row>
    <row r="28" spans="1:16" x14ac:dyDescent="0.25">
      <c r="A28" s="11" t="s">
        <v>64</v>
      </c>
      <c r="B28" s="11">
        <v>26</v>
      </c>
      <c r="C28" s="12" t="s">
        <v>65</v>
      </c>
      <c r="D28" s="13">
        <v>100</v>
      </c>
      <c r="E28" s="13">
        <v>100</v>
      </c>
      <c r="F28" s="13">
        <v>100</v>
      </c>
      <c r="G28" s="14"/>
      <c r="H28" s="13"/>
      <c r="I28" s="13"/>
      <c r="J28" s="13"/>
      <c r="M28">
        <f>D28+E28+F28+G28+H28</f>
        <v>300</v>
      </c>
      <c r="N28">
        <f>D28*0.17+E28*0.17+F28*0.17+G28*0.17+H28*0.17</f>
        <v>51</v>
      </c>
      <c r="O28">
        <f>I28*0.15</f>
        <v>0</v>
      </c>
      <c r="P28">
        <f>ROUND(N28+O28,0)</f>
        <v>51</v>
      </c>
    </row>
    <row r="29" spans="1:16" x14ac:dyDescent="0.25">
      <c r="A29" s="11" t="s">
        <v>66</v>
      </c>
      <c r="B29" s="11">
        <v>27</v>
      </c>
      <c r="C29" s="12" t="s">
        <v>67</v>
      </c>
      <c r="D29" s="13">
        <v>69</v>
      </c>
      <c r="E29" s="13">
        <v>61</v>
      </c>
      <c r="F29" s="13">
        <v>30</v>
      </c>
      <c r="G29" s="14"/>
      <c r="H29" s="13"/>
      <c r="I29" s="13"/>
      <c r="J29" s="13"/>
      <c r="M29">
        <f>D29+E29+F29+G29+H29</f>
        <v>160</v>
      </c>
      <c r="N29">
        <f>D29*0.17+E29*0.17+F29*0.17+G29*0.17+H29*0.17</f>
        <v>27.200000000000003</v>
      </c>
      <c r="O29">
        <f>I29*0.15</f>
        <v>0</v>
      </c>
      <c r="P29">
        <f>ROUND(N29+O29,0)</f>
        <v>27</v>
      </c>
    </row>
    <row r="30" spans="1:16" x14ac:dyDescent="0.25">
      <c r="A30" s="11" t="s">
        <v>68</v>
      </c>
      <c r="B30" s="11">
        <v>28</v>
      </c>
      <c r="C30" s="12" t="s">
        <v>69</v>
      </c>
      <c r="D30" s="13">
        <v>83</v>
      </c>
      <c r="E30" s="13">
        <v>86</v>
      </c>
      <c r="F30" s="13">
        <v>71</v>
      </c>
      <c r="G30" s="14"/>
      <c r="H30" s="13"/>
      <c r="I30" s="13"/>
      <c r="J30" s="13"/>
      <c r="M30">
        <f>D30+E30+F30+G30+H30</f>
        <v>240</v>
      </c>
      <c r="N30">
        <f>D30*0.17+E30*0.17+F30*0.17+G30*0.17+H30*0.17</f>
        <v>40.800000000000004</v>
      </c>
      <c r="O30">
        <f>I30*0.15</f>
        <v>0</v>
      </c>
      <c r="P30">
        <f>ROUND(N30+O30,0)</f>
        <v>41</v>
      </c>
    </row>
    <row r="31" spans="1:16" x14ac:dyDescent="0.25">
      <c r="A31" s="11" t="s">
        <v>70</v>
      </c>
      <c r="B31" s="11">
        <v>29</v>
      </c>
      <c r="C31" s="12" t="s">
        <v>71</v>
      </c>
      <c r="D31" s="13">
        <v>35</v>
      </c>
      <c r="E31" s="13">
        <v>42</v>
      </c>
      <c r="F31" s="13">
        <v>43</v>
      </c>
      <c r="G31" s="14"/>
      <c r="H31" s="13"/>
      <c r="I31" s="13"/>
      <c r="J31" s="13"/>
      <c r="M31">
        <f>D31+E31+F31+G31+H31</f>
        <v>120</v>
      </c>
      <c r="N31">
        <f>D31*0.17+E31*0.17+F31*0.17+G31*0.17+H31*0.17</f>
        <v>20.399999999999999</v>
      </c>
      <c r="O31">
        <f>I31*0.15</f>
        <v>0</v>
      </c>
      <c r="P31">
        <f>ROUND(N31+O31,0)</f>
        <v>20</v>
      </c>
    </row>
    <row r="32" spans="1:16" x14ac:dyDescent="0.25">
      <c r="A32" s="11" t="s">
        <v>72</v>
      </c>
      <c r="B32" s="11">
        <v>30</v>
      </c>
      <c r="C32" s="12" t="s">
        <v>73</v>
      </c>
      <c r="D32" s="13">
        <v>100</v>
      </c>
      <c r="E32" s="13">
        <v>100</v>
      </c>
      <c r="F32" s="13">
        <v>100</v>
      </c>
      <c r="G32" s="14"/>
      <c r="H32" s="13"/>
      <c r="I32" s="13"/>
      <c r="J32" s="13"/>
      <c r="M32">
        <f>D32+E32+F32+G32+H32</f>
        <v>300</v>
      </c>
      <c r="N32">
        <f>D32*0.17+E32*0.17+F32*0.17+G32*0.17+H32*0.17</f>
        <v>51</v>
      </c>
      <c r="O32">
        <f>I32*0.15</f>
        <v>0</v>
      </c>
      <c r="P32">
        <f>ROUND(N32+O32,0)</f>
        <v>51</v>
      </c>
    </row>
    <row r="33" spans="1:16" x14ac:dyDescent="0.25">
      <c r="A33" s="11" t="s">
        <v>74</v>
      </c>
      <c r="B33" s="11">
        <v>31</v>
      </c>
      <c r="C33" s="12" t="s">
        <v>75</v>
      </c>
      <c r="D33" s="13">
        <v>69</v>
      </c>
      <c r="E33" s="13">
        <v>82</v>
      </c>
      <c r="F33" s="13">
        <v>76</v>
      </c>
      <c r="G33" s="14"/>
      <c r="H33" s="13"/>
      <c r="I33" s="13"/>
      <c r="J33" s="13"/>
      <c r="M33">
        <f>D33+E33+F33+G33+H33</f>
        <v>227</v>
      </c>
      <c r="N33">
        <f>D33*0.17+E33*0.17+F33*0.17+G33*0.17+H33*0.17</f>
        <v>38.590000000000003</v>
      </c>
      <c r="O33">
        <f>I33*0.15</f>
        <v>0</v>
      </c>
      <c r="P33">
        <f>ROUND(N33+O33,0)</f>
        <v>39</v>
      </c>
    </row>
  </sheetData>
  <sheetProtection algorithmName="SHA-512" hashValue="rHWYrAFgRDbwvSe8Uob8wUS0QEmo0SSV083htDMIg+3j0iOaz/7LZ2fbxD6UtKlabUZ2nN/2KXRl4+7hePAxSw==" saltValue="ietYVmXBxJrQAp7rPculpA==" spinCount="100000" sheet="1" objects="1" scenarios="1"/>
  <dataValidations count="31">
    <dataValidation type="whole" allowBlank="1" showInputMessage="1" showErrorMessage="1" errorTitle="Valor fuera de rango" error="Ingrese un valor correcto" sqref="G3" xr:uid="{BC5EAA4C-B85B-4B51-A192-F8E14F414F4A}">
      <formula1>0</formula1>
      <formula2>100</formula2>
    </dataValidation>
    <dataValidation type="whole" allowBlank="1" showInputMessage="1" showErrorMessage="1" errorTitle="Valor fuera de rango" error="Ingrese un valor correcto" sqref="G4" xr:uid="{52625463-E38E-4D52-A559-361DFD5ED9CD}">
      <formula1>0</formula1>
      <formula2>100</formula2>
    </dataValidation>
    <dataValidation type="whole" allowBlank="1" showInputMessage="1" showErrorMessage="1" errorTitle="Valor fuera de rango" error="Ingrese un valor correcto" sqref="G5" xr:uid="{4020E69C-7853-473F-A50A-02F28CB95A4F}">
      <formula1>0</formula1>
      <formula2>100</formula2>
    </dataValidation>
    <dataValidation type="whole" allowBlank="1" showInputMessage="1" showErrorMessage="1" errorTitle="Valor fuera de rango" error="Ingrese un valor correcto" sqref="G6" xr:uid="{A351A740-3AF8-4E29-ADD3-308078D24675}">
      <formula1>0</formula1>
      <formula2>100</formula2>
    </dataValidation>
    <dataValidation type="whole" allowBlank="1" showInputMessage="1" showErrorMessage="1" errorTitle="Valor fuera de rango" error="Ingrese un valor correcto" sqref="G7" xr:uid="{912A31B9-02D5-48F6-8600-9FED3A4F48CD}">
      <formula1>0</formula1>
      <formula2>100</formula2>
    </dataValidation>
    <dataValidation type="whole" allowBlank="1" showInputMessage="1" showErrorMessage="1" errorTitle="Valor fuera de rango" error="Ingrese un valor correcto" sqref="G8" xr:uid="{F33F684C-1692-46C6-AB7D-CC5B71F1B3B9}">
      <formula1>0</formula1>
      <formula2>100</formula2>
    </dataValidation>
    <dataValidation type="whole" allowBlank="1" showInputMessage="1" showErrorMessage="1" errorTitle="Valor fuera de rango" error="Ingrese un valor correcto" sqref="G9" xr:uid="{81DDC882-E701-4ED7-9586-541B546F73F0}">
      <formula1>0</formula1>
      <formula2>100</formula2>
    </dataValidation>
    <dataValidation type="whole" allowBlank="1" showInputMessage="1" showErrorMessage="1" errorTitle="Valor fuera de rango" error="Ingrese un valor correcto" sqref="G10" xr:uid="{23DA6CF1-5FFF-4ADD-A639-6C21C02C670B}">
      <formula1>0</formula1>
      <formula2>100</formula2>
    </dataValidation>
    <dataValidation type="whole" allowBlank="1" showInputMessage="1" showErrorMessage="1" errorTitle="Valor fuera de rango" error="Ingrese un valor correcto" sqref="G11" xr:uid="{A47EE8FC-2438-4474-AE4D-778DCC3D23F0}">
      <formula1>0</formula1>
      <formula2>100</formula2>
    </dataValidation>
    <dataValidation type="whole" allowBlank="1" showInputMessage="1" showErrorMessage="1" errorTitle="Valor fuera de rango" error="Ingrese un valor correcto" sqref="G12" xr:uid="{CE3DF53E-6410-472E-8FAA-BA5A3205991B}">
      <formula1>0</formula1>
      <formula2>100</formula2>
    </dataValidation>
    <dataValidation type="whole" allowBlank="1" showInputMessage="1" showErrorMessage="1" errorTitle="Valor fuera de rango" error="Ingrese un valor correcto" sqref="G13" xr:uid="{EDF497E8-D7AF-4F41-B5B5-561FF6C23E44}">
      <formula1>0</formula1>
      <formula2>100</formula2>
    </dataValidation>
    <dataValidation type="whole" allowBlank="1" showInputMessage="1" showErrorMessage="1" errorTitle="Valor fuera de rango" error="Ingrese un valor correcto" sqref="G14" xr:uid="{D72A7209-2777-47D4-8EE6-AC8ED697D5A0}">
      <formula1>0</formula1>
      <formula2>100</formula2>
    </dataValidation>
    <dataValidation type="whole" allowBlank="1" showInputMessage="1" showErrorMessage="1" errorTitle="Valor fuera de rango" error="Ingrese un valor correcto" sqref="G15" xr:uid="{E2EF1029-3339-45F0-A204-ECD8E1F8D8C1}">
      <formula1>0</formula1>
      <formula2>100</formula2>
    </dataValidation>
    <dataValidation type="whole" allowBlank="1" showInputMessage="1" showErrorMessage="1" errorTitle="Valor fuera de rango" error="Ingrese un valor correcto" sqref="G16" xr:uid="{5621B500-2A61-4D68-97F8-78CF35DF0AA5}">
      <formula1>0</formula1>
      <formula2>100</formula2>
    </dataValidation>
    <dataValidation type="whole" allowBlank="1" showInputMessage="1" showErrorMessage="1" errorTitle="Valor fuera de rango" error="Ingrese un valor correcto" sqref="G17" xr:uid="{5E1892FE-6EF0-4C62-BC8B-CE2404B5D8D1}">
      <formula1>0</formula1>
      <formula2>100</formula2>
    </dataValidation>
    <dataValidation type="whole" allowBlank="1" showInputMessage="1" showErrorMessage="1" errorTitle="Valor fuera de rango" error="Ingrese un valor correcto" sqref="G18" xr:uid="{B80FD5E4-4FC7-4BD4-885F-F5C632640F6D}">
      <formula1>0</formula1>
      <formula2>100</formula2>
    </dataValidation>
    <dataValidation type="whole" allowBlank="1" showInputMessage="1" showErrorMessage="1" errorTitle="Valor fuera de rango" error="Ingrese un valor correcto" sqref="G19" xr:uid="{5330FDB3-C92E-4E91-AE25-A41E94ED7B46}">
      <formula1>0</formula1>
      <formula2>100</formula2>
    </dataValidation>
    <dataValidation type="whole" allowBlank="1" showInputMessage="1" showErrorMessage="1" errorTitle="Valor fuera de rango" error="Ingrese un valor correcto" sqref="G20" xr:uid="{FB5B9F5D-A258-4A51-A1D5-453C6D96EB4D}">
      <formula1>0</formula1>
      <formula2>100</formula2>
    </dataValidation>
    <dataValidation type="whole" allowBlank="1" showInputMessage="1" showErrorMessage="1" errorTitle="Valor fuera de rango" error="Ingrese un valor correcto" sqref="G21" xr:uid="{DC0280BA-865C-4555-9F98-FE8AA3F9DC2B}">
      <formula1>0</formula1>
      <formula2>100</formula2>
    </dataValidation>
    <dataValidation type="whole" allowBlank="1" showInputMessage="1" showErrorMessage="1" errorTitle="Valor fuera de rango" error="Ingrese un valor correcto" sqref="G22" xr:uid="{6AB861B7-0469-4082-8E50-95BF313398CD}">
      <formula1>0</formula1>
      <formula2>100</formula2>
    </dataValidation>
    <dataValidation type="whole" allowBlank="1" showInputMessage="1" showErrorMessage="1" errorTitle="Valor fuera de rango" error="Ingrese un valor correcto" sqref="G23" xr:uid="{F37C7C05-32AD-4571-A077-82D6C1713DF0}">
      <formula1>0</formula1>
      <formula2>100</formula2>
    </dataValidation>
    <dataValidation type="whole" allowBlank="1" showInputMessage="1" showErrorMessage="1" errorTitle="Valor fuera de rango" error="Ingrese un valor correcto" sqref="G24" xr:uid="{CE6094CE-7443-4D75-9836-E7CB1D003967}">
      <formula1>0</formula1>
      <formula2>100</formula2>
    </dataValidation>
    <dataValidation type="whole" allowBlank="1" showInputMessage="1" showErrorMessage="1" errorTitle="Valor fuera de rango" error="Ingrese un valor correcto" sqref="G25" xr:uid="{9E246662-1688-43C8-95A1-270443A211CD}">
      <formula1>0</formula1>
      <formula2>100</formula2>
    </dataValidation>
    <dataValidation type="whole" allowBlank="1" showInputMessage="1" showErrorMessage="1" errorTitle="Valor fuera de rango" error="Ingrese un valor correcto" sqref="G26" xr:uid="{12FCC987-8AE6-4B1D-9B54-3D4BBCDFD410}">
      <formula1>0</formula1>
      <formula2>100</formula2>
    </dataValidation>
    <dataValidation type="whole" allowBlank="1" showInputMessage="1" showErrorMessage="1" errorTitle="Valor fuera de rango" error="Ingrese un valor correcto" sqref="G27" xr:uid="{74CD17C8-316D-4D1D-994A-3CD71C4B7815}">
      <formula1>0</formula1>
      <formula2>100</formula2>
    </dataValidation>
    <dataValidation type="whole" allowBlank="1" showInputMessage="1" showErrorMessage="1" errorTitle="Valor fuera de rango" error="Ingrese un valor correcto" sqref="G28" xr:uid="{A6B5EE9C-B321-4DEE-A007-1444C694E171}">
      <formula1>0</formula1>
      <formula2>100</formula2>
    </dataValidation>
    <dataValidation type="whole" allowBlank="1" showInputMessage="1" showErrorMessage="1" errorTitle="Valor fuera de rango" error="Ingrese un valor correcto" sqref="G29" xr:uid="{ECBB295A-CFC6-4535-BAB8-E086E8A657B5}">
      <formula1>0</formula1>
      <formula2>100</formula2>
    </dataValidation>
    <dataValidation type="whole" allowBlank="1" showInputMessage="1" showErrorMessage="1" errorTitle="Valor fuera de rango" error="Ingrese un valor correcto" sqref="G30" xr:uid="{85A1F005-E120-4C40-928F-CFBA39609258}">
      <formula1>0</formula1>
      <formula2>100</formula2>
    </dataValidation>
    <dataValidation type="whole" allowBlank="1" showInputMessage="1" showErrorMessage="1" errorTitle="Valor fuera de rango" error="Ingrese un valor correcto" sqref="G31" xr:uid="{8E479EFD-DD84-4727-9E0A-3ECD89327F0D}">
      <formula1>0</formula1>
      <formula2>100</formula2>
    </dataValidation>
    <dataValidation type="whole" allowBlank="1" showInputMessage="1" showErrorMessage="1" errorTitle="Valor fuera de rango" error="Ingrese un valor correcto" sqref="G32" xr:uid="{A39C4D8F-4FED-46BD-82AF-AD551673C918}">
      <formula1>0</formula1>
      <formula2>100</formula2>
    </dataValidation>
    <dataValidation type="whole" allowBlank="1" showInputMessage="1" showErrorMessage="1" errorTitle="Valor fuera de rango" error="Ingrese un valor correcto" sqref="G33" xr:uid="{13FAC03A-027F-49A2-AA69-00A5EB3B34CD}">
      <formula1>0</formula1>
      <formula2>100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785EFA-7B47-4843-B47C-99D803F36A5B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77</v>
      </c>
      <c r="C1" s="1" t="s">
        <v>78</v>
      </c>
      <c r="D1" s="5" t="s">
        <v>141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79</v>
      </c>
      <c r="B3" s="11">
        <v>1</v>
      </c>
      <c r="C3" s="12" t="s">
        <v>80</v>
      </c>
      <c r="D3" s="13">
        <v>92</v>
      </c>
      <c r="E3" s="13">
        <v>92</v>
      </c>
      <c r="F3" s="13">
        <v>87</v>
      </c>
      <c r="G3" s="14"/>
      <c r="H3" s="13"/>
      <c r="I3" s="13"/>
      <c r="J3" s="13"/>
      <c r="M3">
        <f>D3+E3+F3+G3+H3</f>
        <v>271</v>
      </c>
      <c r="N3">
        <f>D3*0.17+E3*0.17+F3*0.17+G3*0.17+H3*0.17</f>
        <v>46.07</v>
      </c>
      <c r="O3">
        <f>I3*0.15</f>
        <v>0</v>
      </c>
      <c r="P3">
        <f>ROUND(N3+O3,0)</f>
        <v>46</v>
      </c>
    </row>
    <row r="4" spans="1:16" x14ac:dyDescent="0.25">
      <c r="A4" s="11" t="s">
        <v>81</v>
      </c>
      <c r="B4" s="11">
        <v>2</v>
      </c>
      <c r="C4" s="12" t="s">
        <v>82</v>
      </c>
      <c r="D4" s="13">
        <v>100</v>
      </c>
      <c r="E4" s="13">
        <v>100</v>
      </c>
      <c r="F4" s="13">
        <v>100</v>
      </c>
      <c r="G4" s="14"/>
      <c r="H4" s="13"/>
      <c r="I4" s="13"/>
      <c r="J4" s="13"/>
      <c r="M4">
        <f>D4+E4+F4+G4+H4</f>
        <v>300</v>
      </c>
      <c r="N4">
        <f>D4*0.17+E4*0.17+F4*0.17+G4*0.17+H4*0.17</f>
        <v>51</v>
      </c>
      <c r="O4">
        <f>I4*0.15</f>
        <v>0</v>
      </c>
      <c r="P4">
        <f>ROUND(N4+O4,0)</f>
        <v>51</v>
      </c>
    </row>
    <row r="5" spans="1:16" x14ac:dyDescent="0.25">
      <c r="A5" s="11" t="s">
        <v>83</v>
      </c>
      <c r="B5" s="11">
        <v>3</v>
      </c>
      <c r="C5" s="12" t="s">
        <v>84</v>
      </c>
      <c r="D5" s="13">
        <v>83</v>
      </c>
      <c r="E5" s="13">
        <v>90</v>
      </c>
      <c r="F5" s="13">
        <v>73</v>
      </c>
      <c r="G5" s="14"/>
      <c r="H5" s="13"/>
      <c r="I5" s="13"/>
      <c r="J5" s="13"/>
      <c r="M5">
        <f>D5+E5+F5+G5+H5</f>
        <v>246</v>
      </c>
      <c r="N5">
        <f>D5*0.17+E5*0.17+F5*0.17+G5*0.17+H5*0.17</f>
        <v>41.820000000000007</v>
      </c>
      <c r="O5">
        <f>I5*0.15</f>
        <v>0</v>
      </c>
      <c r="P5">
        <f>ROUND(N5+O5,0)</f>
        <v>42</v>
      </c>
    </row>
    <row r="6" spans="1:16" x14ac:dyDescent="0.25">
      <c r="A6" s="11" t="s">
        <v>85</v>
      </c>
      <c r="B6" s="11">
        <v>4</v>
      </c>
      <c r="C6" s="12" t="s">
        <v>86</v>
      </c>
      <c r="D6" s="13">
        <v>100</v>
      </c>
      <c r="E6" s="13">
        <v>100</v>
      </c>
      <c r="F6" s="13">
        <v>89</v>
      </c>
      <c r="G6" s="14"/>
      <c r="H6" s="13"/>
      <c r="I6" s="13"/>
      <c r="J6" s="13"/>
      <c r="M6">
        <f>D6+E6+F6+G6+H6</f>
        <v>289</v>
      </c>
      <c r="N6">
        <f>D6*0.17+E6*0.17+F6*0.17+G6*0.17+H6*0.17</f>
        <v>49.13</v>
      </c>
      <c r="O6">
        <f>I6*0.15</f>
        <v>0</v>
      </c>
      <c r="P6">
        <f>ROUND(N6+O6,0)</f>
        <v>49</v>
      </c>
    </row>
    <row r="7" spans="1:16" x14ac:dyDescent="0.25">
      <c r="A7" s="11" t="s">
        <v>87</v>
      </c>
      <c r="B7" s="11">
        <v>5</v>
      </c>
      <c r="C7" s="12" t="s">
        <v>88</v>
      </c>
      <c r="D7" s="13">
        <v>93</v>
      </c>
      <c r="E7" s="13">
        <v>100</v>
      </c>
      <c r="F7" s="13">
        <v>92</v>
      </c>
      <c r="G7" s="14"/>
      <c r="H7" s="13"/>
      <c r="I7" s="13"/>
      <c r="J7" s="13"/>
      <c r="M7">
        <f>D7+E7+F7+G7+H7</f>
        <v>285</v>
      </c>
      <c r="N7">
        <f>D7*0.17+E7*0.17+F7*0.17+G7*0.17+H7*0.17</f>
        <v>48.45</v>
      </c>
      <c r="O7">
        <f>I7*0.15</f>
        <v>0</v>
      </c>
      <c r="P7">
        <f>ROUND(N7+O7,0)</f>
        <v>48</v>
      </c>
    </row>
    <row r="8" spans="1:16" x14ac:dyDescent="0.25">
      <c r="A8" s="11" t="s">
        <v>89</v>
      </c>
      <c r="B8" s="11">
        <v>6</v>
      </c>
      <c r="C8" s="12" t="s">
        <v>90</v>
      </c>
      <c r="D8" s="13">
        <v>100</v>
      </c>
      <c r="E8" s="13">
        <v>100</v>
      </c>
      <c r="F8" s="13">
        <v>97</v>
      </c>
      <c r="G8" s="14"/>
      <c r="H8" s="13"/>
      <c r="I8" s="13"/>
      <c r="J8" s="13"/>
      <c r="M8">
        <f>D8+E8+F8+G8+H8</f>
        <v>297</v>
      </c>
      <c r="N8">
        <f>D8*0.17+E8*0.17+F8*0.17+G8*0.17+H8*0.17</f>
        <v>50.49</v>
      </c>
      <c r="O8">
        <f>I8*0.15</f>
        <v>0</v>
      </c>
      <c r="P8">
        <f>ROUND(N8+O8,0)</f>
        <v>50</v>
      </c>
    </row>
    <row r="9" spans="1:16" x14ac:dyDescent="0.25">
      <c r="A9" s="11" t="s">
        <v>91</v>
      </c>
      <c r="B9" s="11">
        <v>7</v>
      </c>
      <c r="C9" s="12" t="s">
        <v>92</v>
      </c>
      <c r="D9" s="13">
        <v>77</v>
      </c>
      <c r="E9" s="13">
        <v>100</v>
      </c>
      <c r="F9" s="13"/>
      <c r="G9" s="14"/>
      <c r="H9" s="13"/>
      <c r="I9" s="13"/>
      <c r="J9" s="13"/>
      <c r="M9">
        <f>D9+E9+F9+G9+H9</f>
        <v>177</v>
      </c>
      <c r="N9">
        <f>D9*0.17+E9*0.17+F9*0.17+G9*0.17+H9*0.17</f>
        <v>30.090000000000003</v>
      </c>
      <c r="O9">
        <f>I9*0.15</f>
        <v>0</v>
      </c>
      <c r="P9">
        <f>ROUND(N9+O9,0)</f>
        <v>30</v>
      </c>
    </row>
    <row r="10" spans="1:16" x14ac:dyDescent="0.25">
      <c r="A10" s="11" t="s">
        <v>93</v>
      </c>
      <c r="B10" s="11">
        <v>8</v>
      </c>
      <c r="C10" s="12" t="s">
        <v>94</v>
      </c>
      <c r="D10" s="13">
        <v>85</v>
      </c>
      <c r="E10" s="13">
        <v>87</v>
      </c>
      <c r="F10" s="13">
        <v>50</v>
      </c>
      <c r="G10" s="14"/>
      <c r="H10" s="13"/>
      <c r="I10" s="13"/>
      <c r="J10" s="13"/>
      <c r="M10">
        <f>D10+E10+F10+G10+H10</f>
        <v>222</v>
      </c>
      <c r="N10">
        <f>D10*0.17+E10*0.17+F10*0.17+G10*0.17+H10*0.17</f>
        <v>37.74</v>
      </c>
      <c r="O10">
        <f>I10*0.15</f>
        <v>0</v>
      </c>
      <c r="P10">
        <f>ROUND(N10+O10,0)</f>
        <v>38</v>
      </c>
    </row>
    <row r="11" spans="1:16" x14ac:dyDescent="0.25">
      <c r="A11" s="11" t="s">
        <v>95</v>
      </c>
      <c r="B11" s="11">
        <v>9</v>
      </c>
      <c r="C11" s="12" t="s">
        <v>96</v>
      </c>
      <c r="D11" s="13">
        <v>100</v>
      </c>
      <c r="E11" s="13">
        <v>100</v>
      </c>
      <c r="F11" s="13">
        <v>100</v>
      </c>
      <c r="G11" s="14"/>
      <c r="H11" s="13"/>
      <c r="I11" s="13"/>
      <c r="J11" s="13"/>
      <c r="M11">
        <f>D11+E11+F11+G11+H11</f>
        <v>300</v>
      </c>
      <c r="N11">
        <f>D11*0.17+E11*0.17+F11*0.17+G11*0.17+H11*0.17</f>
        <v>51</v>
      </c>
      <c r="O11">
        <f>I11*0.15</f>
        <v>0</v>
      </c>
      <c r="P11">
        <f>ROUND(N11+O11,0)</f>
        <v>51</v>
      </c>
    </row>
    <row r="12" spans="1:16" x14ac:dyDescent="0.25">
      <c r="A12" s="11" t="s">
        <v>97</v>
      </c>
      <c r="B12" s="11">
        <v>10</v>
      </c>
      <c r="C12" s="12" t="s">
        <v>98</v>
      </c>
      <c r="D12" s="13">
        <v>92</v>
      </c>
      <c r="E12" s="13">
        <v>100</v>
      </c>
      <c r="F12" s="13">
        <v>97</v>
      </c>
      <c r="G12" s="14"/>
      <c r="H12" s="13"/>
      <c r="I12" s="13"/>
      <c r="J12" s="13"/>
      <c r="M12">
        <f>D12+E12+F12+G12+H12</f>
        <v>289</v>
      </c>
      <c r="N12">
        <f>D12*0.17+E12*0.17+F12*0.17+G12*0.17+H12*0.17</f>
        <v>49.13</v>
      </c>
      <c r="O12">
        <f>I12*0.15</f>
        <v>0</v>
      </c>
      <c r="P12">
        <f>ROUND(N12+O12,0)</f>
        <v>49</v>
      </c>
    </row>
    <row r="13" spans="1:16" x14ac:dyDescent="0.25">
      <c r="A13" s="11" t="s">
        <v>99</v>
      </c>
      <c r="B13" s="11">
        <v>11</v>
      </c>
      <c r="C13" s="12" t="s">
        <v>100</v>
      </c>
      <c r="D13" s="13">
        <v>63</v>
      </c>
      <c r="E13" s="13">
        <v>72</v>
      </c>
      <c r="F13" s="13">
        <v>77</v>
      </c>
      <c r="G13" s="14"/>
      <c r="H13" s="13"/>
      <c r="I13" s="13"/>
      <c r="J13" s="13"/>
      <c r="M13">
        <f>D13+E13+F13+G13+H13</f>
        <v>212</v>
      </c>
      <c r="N13">
        <f>D13*0.17+E13*0.17+F13*0.17+G13*0.17+H13*0.17</f>
        <v>36.040000000000006</v>
      </c>
      <c r="O13">
        <f>I13*0.15</f>
        <v>0</v>
      </c>
      <c r="P13">
        <f>ROUND(N13+O13,0)</f>
        <v>36</v>
      </c>
    </row>
    <row r="14" spans="1:16" x14ac:dyDescent="0.25">
      <c r="A14" s="11" t="s">
        <v>101</v>
      </c>
      <c r="B14" s="11">
        <v>12</v>
      </c>
      <c r="C14" s="12" t="s">
        <v>102</v>
      </c>
      <c r="D14" s="13">
        <v>86</v>
      </c>
      <c r="E14" s="13">
        <v>100</v>
      </c>
      <c r="F14" s="13">
        <v>100</v>
      </c>
      <c r="G14" s="14"/>
      <c r="H14" s="13"/>
      <c r="I14" s="13"/>
      <c r="J14" s="13"/>
      <c r="M14">
        <f>D14+E14+F14+G14+H14</f>
        <v>286</v>
      </c>
      <c r="N14">
        <f>D14*0.17+E14*0.17+F14*0.17+G14*0.17+H14*0.17</f>
        <v>48.620000000000005</v>
      </c>
      <c r="O14">
        <f>I14*0.15</f>
        <v>0</v>
      </c>
      <c r="P14">
        <f>ROUND(N14+O14,0)</f>
        <v>49</v>
      </c>
    </row>
    <row r="15" spans="1:16" x14ac:dyDescent="0.25">
      <c r="A15" s="11" t="s">
        <v>103</v>
      </c>
      <c r="B15" s="11">
        <v>13</v>
      </c>
      <c r="C15" s="12" t="s">
        <v>104</v>
      </c>
      <c r="D15" s="13">
        <v>82</v>
      </c>
      <c r="E15" s="13">
        <v>95</v>
      </c>
      <c r="F15" s="13">
        <v>72</v>
      </c>
      <c r="G15" s="14"/>
      <c r="H15" s="13"/>
      <c r="I15" s="13"/>
      <c r="J15" s="13"/>
      <c r="M15">
        <f>D15+E15+F15+G15+H15</f>
        <v>249</v>
      </c>
      <c r="N15">
        <f>D15*0.17+E15*0.17+F15*0.17+G15*0.17+H15*0.17</f>
        <v>42.330000000000005</v>
      </c>
      <c r="O15">
        <f>I15*0.15</f>
        <v>0</v>
      </c>
      <c r="P15">
        <f>ROUND(N15+O15,0)</f>
        <v>42</v>
      </c>
    </row>
    <row r="16" spans="1:16" x14ac:dyDescent="0.25">
      <c r="A16" s="11" t="s">
        <v>105</v>
      </c>
      <c r="B16" s="11">
        <v>14</v>
      </c>
      <c r="C16" s="12" t="s">
        <v>106</v>
      </c>
      <c r="D16" s="13">
        <v>85</v>
      </c>
      <c r="E16" s="13">
        <v>80</v>
      </c>
      <c r="F16" s="13">
        <v>73</v>
      </c>
      <c r="G16" s="14"/>
      <c r="H16" s="13"/>
      <c r="I16" s="13"/>
      <c r="J16" s="13"/>
      <c r="M16">
        <f>D16+E16+F16+G16+H16</f>
        <v>238</v>
      </c>
      <c r="N16">
        <f>D16*0.17+E16*0.17+F16*0.17+G16*0.17+H16*0.17</f>
        <v>40.460000000000008</v>
      </c>
      <c r="O16">
        <f>I16*0.15</f>
        <v>0</v>
      </c>
      <c r="P16">
        <f>ROUND(N16+O16,0)</f>
        <v>40</v>
      </c>
    </row>
    <row r="17" spans="1:16" x14ac:dyDescent="0.25">
      <c r="A17" s="11" t="s">
        <v>107</v>
      </c>
      <c r="B17" s="11">
        <v>15</v>
      </c>
      <c r="C17" s="12" t="s">
        <v>108</v>
      </c>
      <c r="D17" s="13">
        <v>83</v>
      </c>
      <c r="E17" s="13">
        <v>81</v>
      </c>
      <c r="F17" s="13">
        <v>69</v>
      </c>
      <c r="G17" s="14"/>
      <c r="H17" s="13"/>
      <c r="I17" s="13"/>
      <c r="J17" s="13"/>
      <c r="M17">
        <f>D17+E17+F17+G17+H17</f>
        <v>233</v>
      </c>
      <c r="N17">
        <f>D17*0.17+E17*0.17+F17*0.17+G17*0.17+H17*0.17</f>
        <v>39.61</v>
      </c>
      <c r="O17">
        <f>I17*0.15</f>
        <v>0</v>
      </c>
      <c r="P17">
        <f>ROUND(N17+O17,0)</f>
        <v>40</v>
      </c>
    </row>
    <row r="18" spans="1:16" x14ac:dyDescent="0.25">
      <c r="A18" s="11" t="s">
        <v>109</v>
      </c>
      <c r="B18" s="11">
        <v>16</v>
      </c>
      <c r="C18" s="12" t="s">
        <v>110</v>
      </c>
      <c r="D18" s="13">
        <v>77</v>
      </c>
      <c r="E18" s="13">
        <v>60</v>
      </c>
      <c r="F18" s="13">
        <v>52</v>
      </c>
      <c r="G18" s="14"/>
      <c r="H18" s="13"/>
      <c r="I18" s="13"/>
      <c r="J18" s="13"/>
      <c r="M18">
        <f>D18+E18+F18+G18+H18</f>
        <v>189</v>
      </c>
      <c r="N18">
        <f>D18*0.17+E18*0.17+F18*0.17+G18*0.17+H18*0.17</f>
        <v>32.130000000000003</v>
      </c>
      <c r="O18">
        <f>I18*0.15</f>
        <v>0</v>
      </c>
      <c r="P18">
        <f>ROUND(N18+O18,0)</f>
        <v>32</v>
      </c>
    </row>
    <row r="19" spans="1:16" x14ac:dyDescent="0.25">
      <c r="A19" s="11" t="s">
        <v>111</v>
      </c>
      <c r="B19" s="11">
        <v>17</v>
      </c>
      <c r="C19" s="12" t="s">
        <v>112</v>
      </c>
      <c r="D19" s="13">
        <v>97</v>
      </c>
      <c r="E19" s="13">
        <v>100</v>
      </c>
      <c r="F19" s="13">
        <v>82</v>
      </c>
      <c r="G19" s="14"/>
      <c r="H19" s="13"/>
      <c r="I19" s="13"/>
      <c r="J19" s="13"/>
      <c r="M19">
        <f>D19+E19+F19+G19+H19</f>
        <v>279</v>
      </c>
      <c r="N19">
        <f>D19*0.17+E19*0.17+F19*0.17+G19*0.17+H19*0.17</f>
        <v>47.430000000000007</v>
      </c>
      <c r="O19">
        <f>I19*0.15</f>
        <v>0</v>
      </c>
      <c r="P19">
        <f>ROUND(N19+O19,0)</f>
        <v>47</v>
      </c>
    </row>
    <row r="20" spans="1:16" x14ac:dyDescent="0.25">
      <c r="A20" s="11" t="s">
        <v>113</v>
      </c>
      <c r="B20" s="11">
        <v>18</v>
      </c>
      <c r="C20" s="12" t="s">
        <v>114</v>
      </c>
      <c r="D20" s="13">
        <v>100</v>
      </c>
      <c r="E20" s="13">
        <v>100</v>
      </c>
      <c r="F20" s="13">
        <v>97</v>
      </c>
      <c r="G20" s="14"/>
      <c r="H20" s="13"/>
      <c r="I20" s="13"/>
      <c r="J20" s="13"/>
      <c r="M20">
        <f>D20+E20+F20+G20+H20</f>
        <v>297</v>
      </c>
      <c r="N20">
        <f>D20*0.17+E20*0.17+F20*0.17+G20*0.17+H20*0.17</f>
        <v>50.49</v>
      </c>
      <c r="O20">
        <f>I20*0.15</f>
        <v>0</v>
      </c>
      <c r="P20">
        <f>ROUND(N20+O20,0)</f>
        <v>50</v>
      </c>
    </row>
    <row r="21" spans="1:16" x14ac:dyDescent="0.25">
      <c r="A21" s="11" t="s">
        <v>115</v>
      </c>
      <c r="B21" s="11">
        <v>19</v>
      </c>
      <c r="C21" s="12" t="s">
        <v>116</v>
      </c>
      <c r="D21" s="13">
        <v>74</v>
      </c>
      <c r="E21" s="13">
        <v>87</v>
      </c>
      <c r="F21" s="13">
        <v>75</v>
      </c>
      <c r="G21" s="14"/>
      <c r="H21" s="13"/>
      <c r="I21" s="13"/>
      <c r="J21" s="13"/>
      <c r="M21">
        <f>D21+E21+F21+G21+H21</f>
        <v>236</v>
      </c>
      <c r="N21">
        <f>D21*0.17+E21*0.17+F21*0.17+G21*0.17+H21*0.17</f>
        <v>40.120000000000005</v>
      </c>
      <c r="O21">
        <f>I21*0.15</f>
        <v>0</v>
      </c>
      <c r="P21">
        <f>ROUND(N21+O21,0)</f>
        <v>40</v>
      </c>
    </row>
    <row r="22" spans="1:16" x14ac:dyDescent="0.25">
      <c r="A22" s="11" t="s">
        <v>117</v>
      </c>
      <c r="B22" s="11">
        <v>20</v>
      </c>
      <c r="C22" s="12" t="s">
        <v>118</v>
      </c>
      <c r="D22" s="13">
        <v>90</v>
      </c>
      <c r="E22" s="13">
        <v>100</v>
      </c>
      <c r="F22" s="13">
        <v>100</v>
      </c>
      <c r="G22" s="14"/>
      <c r="H22" s="13"/>
      <c r="I22" s="13"/>
      <c r="J22" s="13"/>
      <c r="M22">
        <f>D22+E22+F22+G22+H22</f>
        <v>290</v>
      </c>
      <c r="N22">
        <f>D22*0.17+E22*0.17+F22*0.17+G22*0.17+H22*0.17</f>
        <v>49.3</v>
      </c>
      <c r="O22">
        <f>I22*0.15</f>
        <v>0</v>
      </c>
      <c r="P22">
        <f>ROUND(N22+O22,0)</f>
        <v>49</v>
      </c>
    </row>
    <row r="23" spans="1:16" x14ac:dyDescent="0.25">
      <c r="A23" s="11" t="s">
        <v>119</v>
      </c>
      <c r="B23" s="11">
        <v>21</v>
      </c>
      <c r="C23" s="12" t="s">
        <v>120</v>
      </c>
      <c r="D23" s="13">
        <v>61</v>
      </c>
      <c r="E23" s="13">
        <v>48</v>
      </c>
      <c r="F23" s="13">
        <v>57</v>
      </c>
      <c r="G23" s="14"/>
      <c r="H23" s="13"/>
      <c r="I23" s="13"/>
      <c r="J23" s="13"/>
      <c r="M23">
        <f>D23+E23+F23+G23+H23</f>
        <v>166</v>
      </c>
      <c r="N23">
        <f>D23*0.17+E23*0.17+F23*0.17+G23*0.17+H23*0.17</f>
        <v>28.220000000000002</v>
      </c>
      <c r="O23">
        <f>I23*0.15</f>
        <v>0</v>
      </c>
      <c r="P23">
        <f>ROUND(N23+O23,0)</f>
        <v>28</v>
      </c>
    </row>
    <row r="24" spans="1:16" x14ac:dyDescent="0.25">
      <c r="A24" s="11" t="s">
        <v>121</v>
      </c>
      <c r="B24" s="11">
        <v>22</v>
      </c>
      <c r="C24" s="12" t="s">
        <v>122</v>
      </c>
      <c r="D24" s="13">
        <v>100</v>
      </c>
      <c r="E24" s="13">
        <v>100</v>
      </c>
      <c r="F24" s="13">
        <v>100</v>
      </c>
      <c r="G24" s="14"/>
      <c r="H24" s="13"/>
      <c r="I24" s="13"/>
      <c r="J24" s="13"/>
      <c r="M24">
        <f>D24+E24+F24+G24+H24</f>
        <v>300</v>
      </c>
      <c r="N24">
        <f>D24*0.17+E24*0.17+F24*0.17+G24*0.17+H24*0.17</f>
        <v>51</v>
      </c>
      <c r="O24">
        <f>I24*0.15</f>
        <v>0</v>
      </c>
      <c r="P24">
        <f>ROUND(N24+O24,0)</f>
        <v>51</v>
      </c>
    </row>
    <row r="25" spans="1:16" x14ac:dyDescent="0.25">
      <c r="A25" s="11" t="s">
        <v>123</v>
      </c>
      <c r="B25" s="11">
        <v>23</v>
      </c>
      <c r="C25" s="12" t="s">
        <v>124</v>
      </c>
      <c r="D25" s="13">
        <v>97</v>
      </c>
      <c r="E25" s="13">
        <v>91</v>
      </c>
      <c r="F25" s="13">
        <v>99</v>
      </c>
      <c r="G25" s="14"/>
      <c r="H25" s="13"/>
      <c r="I25" s="13"/>
      <c r="J25" s="13"/>
      <c r="M25">
        <f>D25+E25+F25+G25+H25</f>
        <v>287</v>
      </c>
      <c r="N25">
        <f>D25*0.17+E25*0.17+F25*0.17+G25*0.17+H25*0.17</f>
        <v>48.790000000000006</v>
      </c>
      <c r="O25">
        <f>I25*0.15</f>
        <v>0</v>
      </c>
      <c r="P25">
        <f>ROUND(N25+O25,0)</f>
        <v>49</v>
      </c>
    </row>
    <row r="26" spans="1:16" x14ac:dyDescent="0.25">
      <c r="A26" s="11" t="s">
        <v>125</v>
      </c>
      <c r="B26" s="11">
        <v>24</v>
      </c>
      <c r="C26" s="12" t="s">
        <v>126</v>
      </c>
      <c r="D26" s="13">
        <v>96</v>
      </c>
      <c r="E26" s="13">
        <v>100</v>
      </c>
      <c r="F26" s="13">
        <v>100</v>
      </c>
      <c r="G26" s="14"/>
      <c r="H26" s="13"/>
      <c r="I26" s="13"/>
      <c r="J26" s="13"/>
      <c r="M26">
        <f>D26+E26+F26+G26+H26</f>
        <v>296</v>
      </c>
      <c r="N26">
        <f>D26*0.17+E26*0.17+F26*0.17+G26*0.17+H26*0.17</f>
        <v>50.32</v>
      </c>
      <c r="O26">
        <f>I26*0.15</f>
        <v>0</v>
      </c>
      <c r="P26">
        <f>ROUND(N26+O26,0)</f>
        <v>50</v>
      </c>
    </row>
    <row r="27" spans="1:16" x14ac:dyDescent="0.25">
      <c r="A27" s="11" t="s">
        <v>127</v>
      </c>
      <c r="B27" s="11">
        <v>25</v>
      </c>
      <c r="C27" s="12" t="s">
        <v>128</v>
      </c>
      <c r="D27" s="13">
        <v>86</v>
      </c>
      <c r="E27" s="13">
        <v>77</v>
      </c>
      <c r="F27" s="13">
        <v>69</v>
      </c>
      <c r="G27" s="14"/>
      <c r="H27" s="13"/>
      <c r="I27" s="13"/>
      <c r="J27" s="13"/>
      <c r="M27">
        <f>D27+E27+F27+G27+H27</f>
        <v>232</v>
      </c>
      <c r="N27">
        <f>D27*0.17+E27*0.17+F27*0.17+G27*0.17+H27*0.17</f>
        <v>39.44</v>
      </c>
      <c r="O27">
        <f>I27*0.15</f>
        <v>0</v>
      </c>
      <c r="P27">
        <f>ROUND(N27+O27,0)</f>
        <v>39</v>
      </c>
    </row>
    <row r="28" spans="1:16" x14ac:dyDescent="0.25">
      <c r="A28" s="11" t="s">
        <v>129</v>
      </c>
      <c r="B28" s="11">
        <v>26</v>
      </c>
      <c r="C28" s="12" t="s">
        <v>130</v>
      </c>
      <c r="D28" s="13">
        <v>87</v>
      </c>
      <c r="E28" s="13">
        <v>91</v>
      </c>
      <c r="F28" s="13">
        <v>66</v>
      </c>
      <c r="G28" s="14"/>
      <c r="H28" s="13"/>
      <c r="I28" s="13"/>
      <c r="J28" s="13"/>
      <c r="M28">
        <f>D28+E28+F28+G28+H28</f>
        <v>244</v>
      </c>
      <c r="N28">
        <f>D28*0.17+E28*0.17+F28*0.17+G28*0.17+H28*0.17</f>
        <v>41.480000000000004</v>
      </c>
      <c r="O28">
        <f>I28*0.15</f>
        <v>0</v>
      </c>
      <c r="P28">
        <f>ROUND(N28+O28,0)</f>
        <v>41</v>
      </c>
    </row>
    <row r="29" spans="1:16" x14ac:dyDescent="0.25">
      <c r="A29" s="11" t="s">
        <v>131</v>
      </c>
      <c r="B29" s="11">
        <v>27</v>
      </c>
      <c r="C29" s="12" t="s">
        <v>132</v>
      </c>
      <c r="D29" s="13">
        <v>97</v>
      </c>
      <c r="E29" s="13">
        <v>100</v>
      </c>
      <c r="F29" s="13">
        <v>95</v>
      </c>
      <c r="G29" s="14"/>
      <c r="H29" s="13"/>
      <c r="I29" s="13"/>
      <c r="J29" s="13"/>
      <c r="M29">
        <f>D29+E29+F29+G29+H29</f>
        <v>292</v>
      </c>
      <c r="N29">
        <f>D29*0.17+E29*0.17+F29*0.17+G29*0.17+H29*0.17</f>
        <v>49.64</v>
      </c>
      <c r="O29">
        <f>I29*0.15</f>
        <v>0</v>
      </c>
      <c r="P29">
        <f>ROUND(N29+O29,0)</f>
        <v>50</v>
      </c>
    </row>
    <row r="30" spans="1:16" x14ac:dyDescent="0.25">
      <c r="A30" s="11" t="s">
        <v>133</v>
      </c>
      <c r="B30" s="11">
        <v>28</v>
      </c>
      <c r="C30" s="12" t="s">
        <v>134</v>
      </c>
      <c r="D30" s="13">
        <v>100</v>
      </c>
      <c r="E30" s="13">
        <v>100</v>
      </c>
      <c r="F30" s="13">
        <v>88</v>
      </c>
      <c r="G30" s="14"/>
      <c r="H30" s="13"/>
      <c r="I30" s="13"/>
      <c r="J30" s="13"/>
      <c r="M30">
        <f>D30+E30+F30+G30+H30</f>
        <v>288</v>
      </c>
      <c r="N30">
        <f>D30*0.17+E30*0.17+F30*0.17+G30*0.17+H30*0.17</f>
        <v>48.96</v>
      </c>
      <c r="O30">
        <f>I30*0.15</f>
        <v>0</v>
      </c>
      <c r="P30">
        <f>ROUND(N30+O30,0)</f>
        <v>49</v>
      </c>
    </row>
    <row r="31" spans="1:16" x14ac:dyDescent="0.25">
      <c r="A31" s="11" t="s">
        <v>135</v>
      </c>
      <c r="B31" s="11">
        <v>29</v>
      </c>
      <c r="C31" s="12" t="s">
        <v>136</v>
      </c>
      <c r="D31" s="13">
        <v>93</v>
      </c>
      <c r="E31" s="13">
        <v>100</v>
      </c>
      <c r="F31" s="13">
        <v>100</v>
      </c>
      <c r="G31" s="14"/>
      <c r="H31" s="13"/>
      <c r="I31" s="13"/>
      <c r="J31" s="13"/>
      <c r="M31">
        <f>D31+E31+F31+G31+H31</f>
        <v>293</v>
      </c>
      <c r="N31">
        <f>D31*0.17+E31*0.17+F31*0.17+G31*0.17+H31*0.17</f>
        <v>49.81</v>
      </c>
      <c r="O31">
        <f>I31*0.15</f>
        <v>0</v>
      </c>
      <c r="P31">
        <f>ROUND(N31+O31,0)</f>
        <v>50</v>
      </c>
    </row>
    <row r="32" spans="1:16" x14ac:dyDescent="0.25">
      <c r="A32" s="11" t="s">
        <v>137</v>
      </c>
      <c r="B32" s="11">
        <v>30</v>
      </c>
      <c r="C32" s="12" t="s">
        <v>138</v>
      </c>
      <c r="D32" s="13">
        <v>73</v>
      </c>
      <c r="E32" s="13">
        <v>94</v>
      </c>
      <c r="F32" s="13">
        <v>70</v>
      </c>
      <c r="G32" s="14"/>
      <c r="H32" s="13"/>
      <c r="I32" s="13"/>
      <c r="J32" s="13"/>
      <c r="M32">
        <f>D32+E32+F32+G32+H32</f>
        <v>237</v>
      </c>
      <c r="N32">
        <f>D32*0.17+E32*0.17+F32*0.17+G32*0.17+H32*0.17</f>
        <v>40.29</v>
      </c>
      <c r="O32">
        <f>I32*0.15</f>
        <v>0</v>
      </c>
      <c r="P32">
        <f>ROUND(N32+O32,0)</f>
        <v>40</v>
      </c>
    </row>
    <row r="33" spans="1:16" x14ac:dyDescent="0.25">
      <c r="A33" s="11" t="s">
        <v>139</v>
      </c>
      <c r="B33" s="11">
        <v>31</v>
      </c>
      <c r="C33" s="12" t="s">
        <v>140</v>
      </c>
      <c r="D33" s="13">
        <v>86</v>
      </c>
      <c r="E33" s="13">
        <v>100</v>
      </c>
      <c r="F33" s="13">
        <v>94</v>
      </c>
      <c r="G33" s="14"/>
      <c r="H33" s="13"/>
      <c r="I33" s="13"/>
      <c r="J33" s="13"/>
      <c r="M33">
        <f>D33+E33+F33+G33+H33</f>
        <v>280</v>
      </c>
      <c r="N33">
        <f>D33*0.17+E33*0.17+F33*0.17+G33*0.17+H33*0.17</f>
        <v>47.6</v>
      </c>
      <c r="O33">
        <f>I33*0.15</f>
        <v>0</v>
      </c>
      <c r="P33">
        <f>ROUND(N33+O33,0)</f>
        <v>48</v>
      </c>
    </row>
  </sheetData>
  <sheetProtection algorithmName="SHA-512" hashValue="MTwP2YjukEMrOSBTSwDvNDw17ID882k7DwoL4zKLQIvb1ajHc4Q2sduQCcxPgqZ42G/fDoJfECrby9pnBglvbA==" saltValue="HLlbopMueuzv8xcWoPlo9w==" spinCount="100000" sheet="1" objects="1" scenarios="1"/>
  <dataValidations count="31">
    <dataValidation type="whole" allowBlank="1" showInputMessage="1" showErrorMessage="1" errorTitle="Valor fuera de rango" error="Ingrese un valor correcto" sqref="G3" xr:uid="{BC57689B-28AC-47F4-9A8F-DFBD986F2C73}">
      <formula1>0</formula1>
      <formula2>100</formula2>
    </dataValidation>
    <dataValidation type="whole" allowBlank="1" showInputMessage="1" showErrorMessage="1" errorTitle="Valor fuera de rango" error="Ingrese un valor correcto" sqref="G4" xr:uid="{D7C09B32-32FF-46D2-BF24-13CFEB065B8B}">
      <formula1>0</formula1>
      <formula2>100</formula2>
    </dataValidation>
    <dataValidation type="whole" allowBlank="1" showInputMessage="1" showErrorMessage="1" errorTitle="Valor fuera de rango" error="Ingrese un valor correcto" sqref="G5" xr:uid="{EF4C9BEC-8CD5-44F8-93BD-76D5B1B13A48}">
      <formula1>0</formula1>
      <formula2>100</formula2>
    </dataValidation>
    <dataValidation type="whole" allowBlank="1" showInputMessage="1" showErrorMessage="1" errorTitle="Valor fuera de rango" error="Ingrese un valor correcto" sqref="G6" xr:uid="{41BCC86F-B723-42A3-9277-3DA6EF5663ED}">
      <formula1>0</formula1>
      <formula2>100</formula2>
    </dataValidation>
    <dataValidation type="whole" allowBlank="1" showInputMessage="1" showErrorMessage="1" errorTitle="Valor fuera de rango" error="Ingrese un valor correcto" sqref="G7" xr:uid="{89FD36E4-E473-4282-98CA-86D6416CE25C}">
      <formula1>0</formula1>
      <formula2>100</formula2>
    </dataValidation>
    <dataValidation type="whole" allowBlank="1" showInputMessage="1" showErrorMessage="1" errorTitle="Valor fuera de rango" error="Ingrese un valor correcto" sqref="G8" xr:uid="{66E6B477-1188-4B2D-BD7A-E4B4B2417FBF}">
      <formula1>0</formula1>
      <formula2>100</formula2>
    </dataValidation>
    <dataValidation type="whole" allowBlank="1" showInputMessage="1" showErrorMessage="1" errorTitle="Valor fuera de rango" error="Ingrese un valor correcto" sqref="G9" xr:uid="{4CC1B6C9-9065-412F-AD7D-A345B201FF88}">
      <formula1>0</formula1>
      <formula2>100</formula2>
    </dataValidation>
    <dataValidation type="whole" allowBlank="1" showInputMessage="1" showErrorMessage="1" errorTitle="Valor fuera de rango" error="Ingrese un valor correcto" sqref="G10" xr:uid="{F30333CF-F811-4D8C-9F8A-21D8C251012A}">
      <formula1>0</formula1>
      <formula2>100</formula2>
    </dataValidation>
    <dataValidation type="whole" allowBlank="1" showInputMessage="1" showErrorMessage="1" errorTitle="Valor fuera de rango" error="Ingrese un valor correcto" sqref="G11" xr:uid="{B1474445-D379-46F1-A179-3805C807E1CF}">
      <formula1>0</formula1>
      <formula2>100</formula2>
    </dataValidation>
    <dataValidation type="whole" allowBlank="1" showInputMessage="1" showErrorMessage="1" errorTitle="Valor fuera de rango" error="Ingrese un valor correcto" sqref="G12" xr:uid="{FBE7D39F-3FC2-4B82-AF80-76409A4CEBBF}">
      <formula1>0</formula1>
      <formula2>100</formula2>
    </dataValidation>
    <dataValidation type="whole" allowBlank="1" showInputMessage="1" showErrorMessage="1" errorTitle="Valor fuera de rango" error="Ingrese un valor correcto" sqref="G13" xr:uid="{23927240-C2DF-4709-80D2-1A9B9F014361}">
      <formula1>0</formula1>
      <formula2>100</formula2>
    </dataValidation>
    <dataValidation type="whole" allowBlank="1" showInputMessage="1" showErrorMessage="1" errorTitle="Valor fuera de rango" error="Ingrese un valor correcto" sqref="G14" xr:uid="{1E7E90A8-8881-450F-BB36-3B9805CCBDD1}">
      <formula1>0</formula1>
      <formula2>100</formula2>
    </dataValidation>
    <dataValidation type="whole" allowBlank="1" showInputMessage="1" showErrorMessage="1" errorTitle="Valor fuera de rango" error="Ingrese un valor correcto" sqref="G15" xr:uid="{3C100F56-CC9F-40B5-9BE4-828D72D110A3}">
      <formula1>0</formula1>
      <formula2>100</formula2>
    </dataValidation>
    <dataValidation type="whole" allowBlank="1" showInputMessage="1" showErrorMessage="1" errorTitle="Valor fuera de rango" error="Ingrese un valor correcto" sqref="G16" xr:uid="{387DCFAF-F189-4BAD-BB23-8F13A950706E}">
      <formula1>0</formula1>
      <formula2>100</formula2>
    </dataValidation>
    <dataValidation type="whole" allowBlank="1" showInputMessage="1" showErrorMessage="1" errorTitle="Valor fuera de rango" error="Ingrese un valor correcto" sqref="G17" xr:uid="{56B68973-CB62-4211-8CCE-94522ADDBD6A}">
      <formula1>0</formula1>
      <formula2>100</formula2>
    </dataValidation>
    <dataValidation type="whole" allowBlank="1" showInputMessage="1" showErrorMessage="1" errorTitle="Valor fuera de rango" error="Ingrese un valor correcto" sqref="G18" xr:uid="{EDDCF682-A366-409E-AB1B-8B6029CC1810}">
      <formula1>0</formula1>
      <formula2>100</formula2>
    </dataValidation>
    <dataValidation type="whole" allowBlank="1" showInputMessage="1" showErrorMessage="1" errorTitle="Valor fuera de rango" error="Ingrese un valor correcto" sqref="G19" xr:uid="{8F8152E1-DB09-4A9D-8E35-4BE69CEA52EB}">
      <formula1>0</formula1>
      <formula2>100</formula2>
    </dataValidation>
    <dataValidation type="whole" allowBlank="1" showInputMessage="1" showErrorMessage="1" errorTitle="Valor fuera de rango" error="Ingrese un valor correcto" sqref="G20" xr:uid="{ED03CEAC-D72D-41B1-BBCA-1BBEF9AC7896}">
      <formula1>0</formula1>
      <formula2>100</formula2>
    </dataValidation>
    <dataValidation type="whole" allowBlank="1" showInputMessage="1" showErrorMessage="1" errorTitle="Valor fuera de rango" error="Ingrese un valor correcto" sqref="G21" xr:uid="{51F4B80F-82E6-48B5-BAD4-E41FF034FFA9}">
      <formula1>0</formula1>
      <formula2>100</formula2>
    </dataValidation>
    <dataValidation type="whole" allowBlank="1" showInputMessage="1" showErrorMessage="1" errorTitle="Valor fuera de rango" error="Ingrese un valor correcto" sqref="G22" xr:uid="{EF3C2EAE-832A-4382-AEF3-498E58494A36}">
      <formula1>0</formula1>
      <formula2>100</formula2>
    </dataValidation>
    <dataValidation type="whole" allowBlank="1" showInputMessage="1" showErrorMessage="1" errorTitle="Valor fuera de rango" error="Ingrese un valor correcto" sqref="G23" xr:uid="{56A93787-EB6A-4236-976D-FE50D6EE4481}">
      <formula1>0</formula1>
      <formula2>100</formula2>
    </dataValidation>
    <dataValidation type="whole" allowBlank="1" showInputMessage="1" showErrorMessage="1" errorTitle="Valor fuera de rango" error="Ingrese un valor correcto" sqref="G24" xr:uid="{D80F6724-C71B-460C-A678-0A78CA7124FE}">
      <formula1>0</formula1>
      <formula2>100</formula2>
    </dataValidation>
    <dataValidation type="whole" allowBlank="1" showInputMessage="1" showErrorMessage="1" errorTitle="Valor fuera de rango" error="Ingrese un valor correcto" sqref="G25" xr:uid="{5AD37036-C03B-42E9-8595-40CC36AEBFC3}">
      <formula1>0</formula1>
      <formula2>100</formula2>
    </dataValidation>
    <dataValidation type="whole" allowBlank="1" showInputMessage="1" showErrorMessage="1" errorTitle="Valor fuera de rango" error="Ingrese un valor correcto" sqref="G26" xr:uid="{63E7A989-24AF-4C86-8A4E-90078CA0DE4B}">
      <formula1>0</formula1>
      <formula2>100</formula2>
    </dataValidation>
    <dataValidation type="whole" allowBlank="1" showInputMessage="1" showErrorMessage="1" errorTitle="Valor fuera de rango" error="Ingrese un valor correcto" sqref="G27" xr:uid="{57F333B0-7599-45E3-A99E-B70908A9EB2A}">
      <formula1>0</formula1>
      <formula2>100</formula2>
    </dataValidation>
    <dataValidation type="whole" allowBlank="1" showInputMessage="1" showErrorMessage="1" errorTitle="Valor fuera de rango" error="Ingrese un valor correcto" sqref="G28" xr:uid="{F31C828A-A993-4408-BFED-7CB817004B9D}">
      <formula1>0</formula1>
      <formula2>100</formula2>
    </dataValidation>
    <dataValidation type="whole" allowBlank="1" showInputMessage="1" showErrorMessage="1" errorTitle="Valor fuera de rango" error="Ingrese un valor correcto" sqref="G29" xr:uid="{C7437406-FA53-4CE5-9737-0BF3D08AA266}">
      <formula1>0</formula1>
      <formula2>100</formula2>
    </dataValidation>
    <dataValidation type="whole" allowBlank="1" showInputMessage="1" showErrorMessage="1" errorTitle="Valor fuera de rango" error="Ingrese un valor correcto" sqref="G30" xr:uid="{E6E1A705-F715-42F2-8485-2B2A58C0C036}">
      <formula1>0</formula1>
      <formula2>100</formula2>
    </dataValidation>
    <dataValidation type="whole" allowBlank="1" showInputMessage="1" showErrorMessage="1" errorTitle="Valor fuera de rango" error="Ingrese un valor correcto" sqref="G31" xr:uid="{1DDB380F-6CDB-4BB1-BCE1-75439A5366A4}">
      <formula1>0</formula1>
      <formula2>100</formula2>
    </dataValidation>
    <dataValidation type="whole" allowBlank="1" showInputMessage="1" showErrorMessage="1" errorTitle="Valor fuera de rango" error="Ingrese un valor correcto" sqref="G32" xr:uid="{1B6BC7D1-897F-4B51-8A05-D35AF82577A6}">
      <formula1>0</formula1>
      <formula2>100</formula2>
    </dataValidation>
    <dataValidation type="whole" allowBlank="1" showInputMessage="1" showErrorMessage="1" errorTitle="Valor fuera de rango" error="Ingrese un valor correcto" sqref="G33" xr:uid="{4BEE9D7A-8FC0-4D85-BE7D-532E016E9E49}">
      <formula1>0</formula1>
      <formula2>100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7A1B62-6E39-432C-84D5-EDF060BDC578}">
  <dimension ref="A1:P33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142</v>
      </c>
      <c r="C1" s="1" t="s">
        <v>143</v>
      </c>
      <c r="D1" s="5" t="s">
        <v>206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144</v>
      </c>
      <c r="B3" s="11">
        <v>1</v>
      </c>
      <c r="C3" s="12" t="s">
        <v>145</v>
      </c>
      <c r="D3" s="13">
        <v>81</v>
      </c>
      <c r="E3" s="13">
        <v>80</v>
      </c>
      <c r="F3" s="13">
        <v>79</v>
      </c>
      <c r="G3" s="14"/>
      <c r="H3" s="13"/>
      <c r="I3" s="13"/>
      <c r="J3" s="13"/>
      <c r="M3">
        <f>D3+E3+F3+G3+H3</f>
        <v>240</v>
      </c>
      <c r="N3">
        <f>D3*0.17+E3*0.17+F3*0.17+G3*0.17+H3*0.17</f>
        <v>40.800000000000004</v>
      </c>
      <c r="O3">
        <f>I3*0.15</f>
        <v>0</v>
      </c>
      <c r="P3">
        <f>ROUND(N3+O3,0)</f>
        <v>41</v>
      </c>
    </row>
    <row r="4" spans="1:16" x14ac:dyDescent="0.25">
      <c r="A4" s="11" t="s">
        <v>146</v>
      </c>
      <c r="B4" s="11">
        <v>2</v>
      </c>
      <c r="C4" s="12" t="s">
        <v>147</v>
      </c>
      <c r="D4" s="13">
        <v>64</v>
      </c>
      <c r="E4" s="13">
        <v>61</v>
      </c>
      <c r="F4" s="13">
        <v>70</v>
      </c>
      <c r="G4" s="14"/>
      <c r="H4" s="13"/>
      <c r="I4" s="13"/>
      <c r="J4" s="13"/>
      <c r="M4">
        <f>D4+E4+F4+G4+H4</f>
        <v>195</v>
      </c>
      <c r="N4">
        <f>D4*0.17+E4*0.17+F4*0.17+G4*0.17+H4*0.17</f>
        <v>33.15</v>
      </c>
      <c r="O4">
        <f>I4*0.15</f>
        <v>0</v>
      </c>
      <c r="P4">
        <f>ROUND(N4+O4,0)</f>
        <v>33</v>
      </c>
    </row>
    <row r="5" spans="1:16" x14ac:dyDescent="0.25">
      <c r="A5" s="11" t="s">
        <v>148</v>
      </c>
      <c r="B5" s="11">
        <v>3</v>
      </c>
      <c r="C5" s="12" t="s">
        <v>149</v>
      </c>
      <c r="D5" s="13">
        <v>65</v>
      </c>
      <c r="E5" s="13">
        <v>93</v>
      </c>
      <c r="F5" s="13">
        <v>81</v>
      </c>
      <c r="G5" s="14"/>
      <c r="H5" s="13"/>
      <c r="I5" s="13"/>
      <c r="J5" s="13"/>
      <c r="M5">
        <f>D5+E5+F5+G5+H5</f>
        <v>239</v>
      </c>
      <c r="N5">
        <f>D5*0.17+E5*0.17+F5*0.17+G5*0.17+H5*0.17</f>
        <v>40.630000000000003</v>
      </c>
      <c r="O5">
        <f>I5*0.15</f>
        <v>0</v>
      </c>
      <c r="P5">
        <f>ROUND(N5+O5,0)</f>
        <v>41</v>
      </c>
    </row>
    <row r="6" spans="1:16" x14ac:dyDescent="0.25">
      <c r="A6" s="11" t="s">
        <v>150</v>
      </c>
      <c r="B6" s="11">
        <v>4</v>
      </c>
      <c r="C6" s="12" t="s">
        <v>151</v>
      </c>
      <c r="D6" s="13">
        <v>77</v>
      </c>
      <c r="E6" s="13">
        <v>90</v>
      </c>
      <c r="F6" s="13">
        <v>96</v>
      </c>
      <c r="G6" s="14"/>
      <c r="H6" s="13"/>
      <c r="I6" s="13"/>
      <c r="J6" s="13"/>
      <c r="M6">
        <f>D6+E6+F6+G6+H6</f>
        <v>263</v>
      </c>
      <c r="N6">
        <f>D6*0.17+E6*0.17+F6*0.17+G6*0.17+H6*0.17</f>
        <v>44.71</v>
      </c>
      <c r="O6">
        <f>I6*0.15</f>
        <v>0</v>
      </c>
      <c r="P6">
        <f>ROUND(N6+O6,0)</f>
        <v>45</v>
      </c>
    </row>
    <row r="7" spans="1:16" x14ac:dyDescent="0.25">
      <c r="A7" s="11" t="s">
        <v>152</v>
      </c>
      <c r="B7" s="11">
        <v>5</v>
      </c>
      <c r="C7" s="12" t="s">
        <v>153</v>
      </c>
      <c r="D7" s="13">
        <v>65</v>
      </c>
      <c r="E7" s="13">
        <v>85</v>
      </c>
      <c r="F7" s="13">
        <v>85</v>
      </c>
      <c r="G7" s="14"/>
      <c r="H7" s="13"/>
      <c r="I7" s="13"/>
      <c r="J7" s="13"/>
      <c r="M7">
        <f>D7+E7+F7+G7+H7</f>
        <v>235</v>
      </c>
      <c r="N7">
        <f>D7*0.17+E7*0.17+F7*0.17+G7*0.17+H7*0.17</f>
        <v>39.950000000000003</v>
      </c>
      <c r="O7">
        <f>I7*0.15</f>
        <v>0</v>
      </c>
      <c r="P7">
        <f>ROUND(N7+O7,0)</f>
        <v>40</v>
      </c>
    </row>
    <row r="8" spans="1:16" x14ac:dyDescent="0.25">
      <c r="A8" s="11" t="s">
        <v>154</v>
      </c>
      <c r="B8" s="11">
        <v>6</v>
      </c>
      <c r="C8" s="12" t="s">
        <v>155</v>
      </c>
      <c r="D8" s="13">
        <v>57</v>
      </c>
      <c r="E8" s="13">
        <v>65</v>
      </c>
      <c r="F8" s="13">
        <v>62</v>
      </c>
      <c r="G8" s="14"/>
      <c r="H8" s="13"/>
      <c r="I8" s="13"/>
      <c r="J8" s="13"/>
      <c r="M8">
        <f>D8+E8+F8+G8+H8</f>
        <v>184</v>
      </c>
      <c r="N8">
        <f>D8*0.17+E8*0.17+F8*0.17+G8*0.17+H8*0.17</f>
        <v>31.28</v>
      </c>
      <c r="O8">
        <f>I8*0.15</f>
        <v>0</v>
      </c>
      <c r="P8">
        <f>ROUND(N8+O8,0)</f>
        <v>31</v>
      </c>
    </row>
    <row r="9" spans="1:16" x14ac:dyDescent="0.25">
      <c r="A9" s="11" t="s">
        <v>156</v>
      </c>
      <c r="B9" s="11">
        <v>7</v>
      </c>
      <c r="C9" s="12" t="s">
        <v>157</v>
      </c>
      <c r="D9" s="13">
        <v>82</v>
      </c>
      <c r="E9" s="13">
        <v>87</v>
      </c>
      <c r="F9" s="13">
        <v>91</v>
      </c>
      <c r="G9" s="14"/>
      <c r="H9" s="13"/>
      <c r="I9" s="13"/>
      <c r="J9" s="13"/>
      <c r="M9">
        <f>D9+E9+F9+G9+H9</f>
        <v>260</v>
      </c>
      <c r="N9">
        <f>D9*0.17+E9*0.17+F9*0.17+G9*0.17+H9*0.17</f>
        <v>44.2</v>
      </c>
      <c r="O9">
        <f>I9*0.15</f>
        <v>0</v>
      </c>
      <c r="P9">
        <f>ROUND(N9+O9,0)</f>
        <v>44</v>
      </c>
    </row>
    <row r="10" spans="1:16" x14ac:dyDescent="0.25">
      <c r="A10" s="11" t="s">
        <v>158</v>
      </c>
      <c r="B10" s="11">
        <v>8</v>
      </c>
      <c r="C10" s="12" t="s">
        <v>159</v>
      </c>
      <c r="D10" s="13">
        <v>70</v>
      </c>
      <c r="E10" s="13">
        <v>63</v>
      </c>
      <c r="F10" s="13">
        <v>84</v>
      </c>
      <c r="G10" s="14"/>
      <c r="H10" s="13"/>
      <c r="I10" s="13"/>
      <c r="J10" s="13"/>
      <c r="M10">
        <f>D10+E10+F10+G10+H10</f>
        <v>217</v>
      </c>
      <c r="N10">
        <f>D10*0.17+E10*0.17+F10*0.17+G10*0.17+H10*0.17</f>
        <v>36.89</v>
      </c>
      <c r="O10">
        <f>I10*0.15</f>
        <v>0</v>
      </c>
      <c r="P10">
        <f>ROUND(N10+O10,0)</f>
        <v>37</v>
      </c>
    </row>
    <row r="11" spans="1:16" x14ac:dyDescent="0.25">
      <c r="A11" s="11" t="s">
        <v>160</v>
      </c>
      <c r="B11" s="11">
        <v>9</v>
      </c>
      <c r="C11" s="12" t="s">
        <v>161</v>
      </c>
      <c r="D11" s="13">
        <v>84</v>
      </c>
      <c r="E11" s="13">
        <v>75</v>
      </c>
      <c r="F11" s="13">
        <v>86</v>
      </c>
      <c r="G11" s="14"/>
      <c r="H11" s="13"/>
      <c r="I11" s="13"/>
      <c r="J11" s="13"/>
      <c r="M11">
        <f>D11+E11+F11+G11+H11</f>
        <v>245</v>
      </c>
      <c r="N11">
        <f>D11*0.17+E11*0.17+F11*0.17+G11*0.17+H11*0.17</f>
        <v>41.650000000000006</v>
      </c>
      <c r="O11">
        <f>I11*0.15</f>
        <v>0</v>
      </c>
      <c r="P11">
        <f>ROUND(N11+O11,0)</f>
        <v>42</v>
      </c>
    </row>
    <row r="12" spans="1:16" x14ac:dyDescent="0.25">
      <c r="A12" s="11" t="s">
        <v>162</v>
      </c>
      <c r="B12" s="11">
        <v>10</v>
      </c>
      <c r="C12" s="12" t="s">
        <v>163</v>
      </c>
      <c r="D12" s="13">
        <v>71</v>
      </c>
      <c r="E12" s="13">
        <v>86</v>
      </c>
      <c r="F12" s="13">
        <v>93</v>
      </c>
      <c r="G12" s="14"/>
      <c r="H12" s="13"/>
      <c r="I12" s="13"/>
      <c r="J12" s="13"/>
      <c r="M12">
        <f>D12+E12+F12+G12+H12</f>
        <v>250</v>
      </c>
      <c r="N12">
        <f>D12*0.17+E12*0.17+F12*0.17+G12*0.17+H12*0.17</f>
        <v>42.5</v>
      </c>
      <c r="O12">
        <f>I12*0.15</f>
        <v>0</v>
      </c>
      <c r="P12">
        <f>ROUND(N12+O12,0)</f>
        <v>43</v>
      </c>
    </row>
    <row r="13" spans="1:16" x14ac:dyDescent="0.25">
      <c r="A13" s="11" t="s">
        <v>164</v>
      </c>
      <c r="B13" s="11">
        <v>11</v>
      </c>
      <c r="C13" s="12" t="s">
        <v>165</v>
      </c>
      <c r="D13" s="13">
        <v>85</v>
      </c>
      <c r="E13" s="13">
        <v>91</v>
      </c>
      <c r="F13" s="13">
        <v>100</v>
      </c>
      <c r="G13" s="14"/>
      <c r="H13" s="13"/>
      <c r="I13" s="13"/>
      <c r="J13" s="13"/>
      <c r="M13">
        <f>D13+E13+F13+G13+H13</f>
        <v>276</v>
      </c>
      <c r="N13">
        <f>D13*0.17+E13*0.17+F13*0.17+G13*0.17+H13*0.17</f>
        <v>46.92</v>
      </c>
      <c r="O13">
        <f>I13*0.15</f>
        <v>0</v>
      </c>
      <c r="P13">
        <f>ROUND(N13+O13,0)</f>
        <v>47</v>
      </c>
    </row>
    <row r="14" spans="1:16" x14ac:dyDescent="0.25">
      <c r="A14" s="11" t="s">
        <v>166</v>
      </c>
      <c r="B14" s="11">
        <v>12</v>
      </c>
      <c r="C14" s="12" t="s">
        <v>167</v>
      </c>
      <c r="D14" s="13">
        <v>94</v>
      </c>
      <c r="E14" s="13">
        <v>91</v>
      </c>
      <c r="F14" s="13">
        <v>100</v>
      </c>
      <c r="G14" s="14"/>
      <c r="H14" s="13"/>
      <c r="I14" s="13"/>
      <c r="J14" s="13"/>
      <c r="M14">
        <f>D14+E14+F14+G14+H14</f>
        <v>285</v>
      </c>
      <c r="N14">
        <f>D14*0.17+E14*0.17+F14*0.17+G14*0.17+H14*0.17</f>
        <v>48.45</v>
      </c>
      <c r="O14">
        <f>I14*0.15</f>
        <v>0</v>
      </c>
      <c r="P14">
        <f>ROUND(N14+O14,0)</f>
        <v>48</v>
      </c>
    </row>
    <row r="15" spans="1:16" x14ac:dyDescent="0.25">
      <c r="A15" s="11" t="s">
        <v>168</v>
      </c>
      <c r="B15" s="11">
        <v>13</v>
      </c>
      <c r="C15" s="12" t="s">
        <v>169</v>
      </c>
      <c r="D15" s="13">
        <v>100</v>
      </c>
      <c r="E15" s="13">
        <v>100</v>
      </c>
      <c r="F15" s="13">
        <v>100</v>
      </c>
      <c r="G15" s="14"/>
      <c r="H15" s="13"/>
      <c r="I15" s="13"/>
      <c r="J15" s="13"/>
      <c r="M15">
        <f>D15+E15+F15+G15+H15</f>
        <v>300</v>
      </c>
      <c r="N15">
        <f>D15*0.17+E15*0.17+F15*0.17+G15*0.17+H15*0.17</f>
        <v>51</v>
      </c>
      <c r="O15">
        <f>I15*0.15</f>
        <v>0</v>
      </c>
      <c r="P15">
        <f>ROUND(N15+O15,0)</f>
        <v>51</v>
      </c>
    </row>
    <row r="16" spans="1:16" x14ac:dyDescent="0.25">
      <c r="A16" s="11" t="s">
        <v>170</v>
      </c>
      <c r="B16" s="11">
        <v>14</v>
      </c>
      <c r="C16" s="12" t="s">
        <v>171</v>
      </c>
      <c r="D16" s="13">
        <v>64</v>
      </c>
      <c r="E16" s="13">
        <v>76</v>
      </c>
      <c r="F16" s="13">
        <v>82</v>
      </c>
      <c r="G16" s="14"/>
      <c r="H16" s="13"/>
      <c r="I16" s="13"/>
      <c r="J16" s="13"/>
      <c r="M16">
        <f>D16+E16+F16+G16+H16</f>
        <v>222</v>
      </c>
      <c r="N16">
        <f>D16*0.17+E16*0.17+F16*0.17+G16*0.17+H16*0.17</f>
        <v>37.740000000000009</v>
      </c>
      <c r="O16">
        <f>I16*0.15</f>
        <v>0</v>
      </c>
      <c r="P16">
        <f>ROUND(N16+O16,0)</f>
        <v>38</v>
      </c>
    </row>
    <row r="17" spans="1:16" x14ac:dyDescent="0.25">
      <c r="A17" s="11" t="s">
        <v>172</v>
      </c>
      <c r="B17" s="11">
        <v>15</v>
      </c>
      <c r="C17" s="12" t="s">
        <v>173</v>
      </c>
      <c r="D17" s="13">
        <v>82</v>
      </c>
      <c r="E17" s="13">
        <v>100</v>
      </c>
      <c r="F17" s="13">
        <v>100</v>
      </c>
      <c r="G17" s="14"/>
      <c r="H17" s="13"/>
      <c r="I17" s="13"/>
      <c r="J17" s="13"/>
      <c r="M17">
        <f>D17+E17+F17+G17+H17</f>
        <v>282</v>
      </c>
      <c r="N17">
        <f>D17*0.17+E17*0.17+F17*0.17+G17*0.17+H17*0.17</f>
        <v>47.94</v>
      </c>
      <c r="O17">
        <f>I17*0.15</f>
        <v>0</v>
      </c>
      <c r="P17">
        <f>ROUND(N17+O17,0)</f>
        <v>48</v>
      </c>
    </row>
    <row r="18" spans="1:16" x14ac:dyDescent="0.25">
      <c r="A18" s="11" t="s">
        <v>174</v>
      </c>
      <c r="B18" s="11">
        <v>16</v>
      </c>
      <c r="C18" s="12" t="s">
        <v>175</v>
      </c>
      <c r="D18" s="13">
        <v>94</v>
      </c>
      <c r="E18" s="13">
        <v>97</v>
      </c>
      <c r="F18" s="13">
        <v>100</v>
      </c>
      <c r="G18" s="14"/>
      <c r="H18" s="13"/>
      <c r="I18" s="13"/>
      <c r="J18" s="13"/>
      <c r="M18">
        <f>D18+E18+F18+G18+H18</f>
        <v>291</v>
      </c>
      <c r="N18">
        <f>D18*0.17+E18*0.17+F18*0.17+G18*0.17+H18*0.17</f>
        <v>49.47</v>
      </c>
      <c r="O18">
        <f>I18*0.15</f>
        <v>0</v>
      </c>
      <c r="P18">
        <f>ROUND(N18+O18,0)</f>
        <v>49</v>
      </c>
    </row>
    <row r="19" spans="1:16" x14ac:dyDescent="0.25">
      <c r="A19" s="11" t="s">
        <v>176</v>
      </c>
      <c r="B19" s="11">
        <v>17</v>
      </c>
      <c r="C19" s="12" t="s">
        <v>177</v>
      </c>
      <c r="D19" s="13">
        <v>70</v>
      </c>
      <c r="E19" s="13">
        <v>74</v>
      </c>
      <c r="F19" s="13">
        <v>78</v>
      </c>
      <c r="G19" s="14"/>
      <c r="H19" s="13"/>
      <c r="I19" s="13"/>
      <c r="J19" s="13"/>
      <c r="M19">
        <f>D19+E19+F19+G19+H19</f>
        <v>222</v>
      </c>
      <c r="N19">
        <f>D19*0.17+E19*0.17+F19*0.17+G19*0.17+H19*0.17</f>
        <v>37.74</v>
      </c>
      <c r="O19">
        <f>I19*0.15</f>
        <v>0</v>
      </c>
      <c r="P19">
        <f>ROUND(N19+O19,0)</f>
        <v>38</v>
      </c>
    </row>
    <row r="20" spans="1:16" x14ac:dyDescent="0.25">
      <c r="A20" s="11" t="s">
        <v>178</v>
      </c>
      <c r="B20" s="11">
        <v>18</v>
      </c>
      <c r="C20" s="12" t="s">
        <v>179</v>
      </c>
      <c r="D20" s="13">
        <v>58</v>
      </c>
      <c r="E20" s="13">
        <v>67</v>
      </c>
      <c r="F20" s="13">
        <v>76</v>
      </c>
      <c r="G20" s="14"/>
      <c r="H20" s="13"/>
      <c r="I20" s="13"/>
      <c r="J20" s="13"/>
      <c r="M20">
        <f>D20+E20+F20+G20+H20</f>
        <v>201</v>
      </c>
      <c r="N20">
        <f>D20*0.17+E20*0.17+F20*0.17+G20*0.17+H20*0.17</f>
        <v>34.17</v>
      </c>
      <c r="O20">
        <f>I20*0.15</f>
        <v>0</v>
      </c>
      <c r="P20">
        <f>ROUND(N20+O20,0)</f>
        <v>34</v>
      </c>
    </row>
    <row r="21" spans="1:16" x14ac:dyDescent="0.25">
      <c r="A21" s="11" t="s">
        <v>180</v>
      </c>
      <c r="B21" s="11">
        <v>19</v>
      </c>
      <c r="C21" s="12" t="s">
        <v>181</v>
      </c>
      <c r="D21" s="13">
        <v>87</v>
      </c>
      <c r="E21" s="13">
        <v>94</v>
      </c>
      <c r="F21" s="13">
        <v>100</v>
      </c>
      <c r="G21" s="14"/>
      <c r="H21" s="13"/>
      <c r="I21" s="13"/>
      <c r="J21" s="13"/>
      <c r="M21">
        <f>D21+E21+F21+G21+H21</f>
        <v>281</v>
      </c>
      <c r="N21">
        <f>D21*0.17+E21*0.17+F21*0.17+G21*0.17+H21*0.17</f>
        <v>47.77</v>
      </c>
      <c r="O21">
        <f>I21*0.15</f>
        <v>0</v>
      </c>
      <c r="P21">
        <f>ROUND(N21+O21,0)</f>
        <v>48</v>
      </c>
    </row>
    <row r="22" spans="1:16" x14ac:dyDescent="0.25">
      <c r="A22" s="11" t="s">
        <v>182</v>
      </c>
      <c r="B22" s="11">
        <v>20</v>
      </c>
      <c r="C22" s="12" t="s">
        <v>183</v>
      </c>
      <c r="D22" s="13">
        <v>77</v>
      </c>
      <c r="E22" s="13">
        <v>76</v>
      </c>
      <c r="F22" s="13">
        <v>77</v>
      </c>
      <c r="G22" s="14"/>
      <c r="H22" s="13"/>
      <c r="I22" s="13"/>
      <c r="J22" s="13"/>
      <c r="M22">
        <f>D22+E22+F22+G22+H22</f>
        <v>230</v>
      </c>
      <c r="N22">
        <f>D22*0.17+E22*0.17+F22*0.17+G22*0.17+H22*0.17</f>
        <v>39.100000000000009</v>
      </c>
      <c r="O22">
        <f>I22*0.15</f>
        <v>0</v>
      </c>
      <c r="P22">
        <f>ROUND(N22+O22,0)</f>
        <v>39</v>
      </c>
    </row>
    <row r="23" spans="1:16" x14ac:dyDescent="0.25">
      <c r="A23" s="11" t="s">
        <v>184</v>
      </c>
      <c r="B23" s="11">
        <v>21</v>
      </c>
      <c r="C23" s="12" t="s">
        <v>185</v>
      </c>
      <c r="D23" s="13">
        <v>70</v>
      </c>
      <c r="E23" s="13">
        <v>52</v>
      </c>
      <c r="F23" s="13">
        <v>68</v>
      </c>
      <c r="G23" s="14"/>
      <c r="H23" s="13"/>
      <c r="I23" s="13"/>
      <c r="J23" s="13"/>
      <c r="M23">
        <f>D23+E23+F23+G23+H23</f>
        <v>190</v>
      </c>
      <c r="N23">
        <f>D23*0.17+E23*0.17+F23*0.17+G23*0.17+H23*0.17</f>
        <v>32.300000000000004</v>
      </c>
      <c r="O23">
        <f>I23*0.15</f>
        <v>0</v>
      </c>
      <c r="P23">
        <f>ROUND(N23+O23,0)</f>
        <v>32</v>
      </c>
    </row>
    <row r="24" spans="1:16" x14ac:dyDescent="0.25">
      <c r="A24" s="11" t="s">
        <v>186</v>
      </c>
      <c r="B24" s="11">
        <v>22</v>
      </c>
      <c r="C24" s="12" t="s">
        <v>187</v>
      </c>
      <c r="D24" s="13">
        <v>100</v>
      </c>
      <c r="E24" s="13">
        <v>100</v>
      </c>
      <c r="F24" s="13">
        <v>100</v>
      </c>
      <c r="G24" s="14"/>
      <c r="H24" s="13"/>
      <c r="I24" s="13"/>
      <c r="J24" s="13"/>
      <c r="M24">
        <f>D24+E24+F24+G24+H24</f>
        <v>300</v>
      </c>
      <c r="N24">
        <f>D24*0.17+E24*0.17+F24*0.17+G24*0.17+H24*0.17</f>
        <v>51</v>
      </c>
      <c r="O24">
        <f>I24*0.15</f>
        <v>0</v>
      </c>
      <c r="P24">
        <f>ROUND(N24+O24,0)</f>
        <v>51</v>
      </c>
    </row>
    <row r="25" spans="1:16" x14ac:dyDescent="0.25">
      <c r="A25" s="11" t="s">
        <v>188</v>
      </c>
      <c r="B25" s="11">
        <v>23</v>
      </c>
      <c r="C25" s="12" t="s">
        <v>189</v>
      </c>
      <c r="D25" s="13">
        <v>82</v>
      </c>
      <c r="E25" s="13">
        <v>76</v>
      </c>
      <c r="F25" s="13">
        <v>83</v>
      </c>
      <c r="G25" s="14"/>
      <c r="H25" s="13"/>
      <c r="I25" s="13"/>
      <c r="J25" s="13"/>
      <c r="M25">
        <f>D25+E25+F25+G25+H25</f>
        <v>241</v>
      </c>
      <c r="N25">
        <f>D25*0.17+E25*0.17+F25*0.17+G25*0.17+H25*0.17</f>
        <v>40.970000000000006</v>
      </c>
      <c r="O25">
        <f>I25*0.15</f>
        <v>0</v>
      </c>
      <c r="P25">
        <f>ROUND(N25+O25,0)</f>
        <v>41</v>
      </c>
    </row>
    <row r="26" spans="1:16" x14ac:dyDescent="0.25">
      <c r="A26" s="11" t="s">
        <v>190</v>
      </c>
      <c r="B26" s="11">
        <v>24</v>
      </c>
      <c r="C26" s="12" t="s">
        <v>191</v>
      </c>
      <c r="D26" s="13">
        <v>91</v>
      </c>
      <c r="E26" s="13">
        <v>83</v>
      </c>
      <c r="F26" s="13">
        <v>94</v>
      </c>
      <c r="G26" s="14"/>
      <c r="H26" s="13"/>
      <c r="I26" s="13"/>
      <c r="J26" s="13"/>
      <c r="M26">
        <f>D26+E26+F26+G26+H26</f>
        <v>268</v>
      </c>
      <c r="N26">
        <f>D26*0.17+E26*0.17+F26*0.17+G26*0.17+H26*0.17</f>
        <v>45.56</v>
      </c>
      <c r="O26">
        <f>I26*0.15</f>
        <v>0</v>
      </c>
      <c r="P26">
        <f>ROUND(N26+O26,0)</f>
        <v>46</v>
      </c>
    </row>
    <row r="27" spans="1:16" x14ac:dyDescent="0.25">
      <c r="A27" s="11" t="s">
        <v>192</v>
      </c>
      <c r="B27" s="11">
        <v>25</v>
      </c>
      <c r="C27" s="12" t="s">
        <v>193</v>
      </c>
      <c r="D27" s="13">
        <v>100</v>
      </c>
      <c r="E27" s="13">
        <v>100</v>
      </c>
      <c r="F27" s="13">
        <v>100</v>
      </c>
      <c r="G27" s="14"/>
      <c r="H27" s="13"/>
      <c r="I27" s="13"/>
      <c r="J27" s="13"/>
      <c r="M27">
        <f>D27+E27+F27+G27+H27</f>
        <v>300</v>
      </c>
      <c r="N27">
        <f>D27*0.17+E27*0.17+F27*0.17+G27*0.17+H27*0.17</f>
        <v>51</v>
      </c>
      <c r="O27">
        <f>I27*0.15</f>
        <v>0</v>
      </c>
      <c r="P27">
        <f>ROUND(N27+O27,0)</f>
        <v>51</v>
      </c>
    </row>
    <row r="28" spans="1:16" x14ac:dyDescent="0.25">
      <c r="A28" s="11" t="s">
        <v>194</v>
      </c>
      <c r="B28" s="11">
        <v>26</v>
      </c>
      <c r="C28" s="12" t="s">
        <v>195</v>
      </c>
      <c r="D28" s="13">
        <v>87</v>
      </c>
      <c r="E28" s="13">
        <v>90</v>
      </c>
      <c r="F28" s="13">
        <v>100</v>
      </c>
      <c r="G28" s="14"/>
      <c r="H28" s="13"/>
      <c r="I28" s="13"/>
      <c r="J28" s="13"/>
      <c r="M28">
        <f>D28+E28+F28+G28+H28</f>
        <v>277</v>
      </c>
      <c r="N28">
        <f>D28*0.17+E28*0.17+F28*0.17+G28*0.17+H28*0.17</f>
        <v>47.09</v>
      </c>
      <c r="O28">
        <f>I28*0.15</f>
        <v>0</v>
      </c>
      <c r="P28">
        <f>ROUND(N28+O28,0)</f>
        <v>47</v>
      </c>
    </row>
    <row r="29" spans="1:16" x14ac:dyDescent="0.25">
      <c r="A29" s="11" t="s">
        <v>196</v>
      </c>
      <c r="B29" s="11">
        <v>27</v>
      </c>
      <c r="C29" s="12" t="s">
        <v>197</v>
      </c>
      <c r="D29" s="13">
        <v>64</v>
      </c>
      <c r="E29" s="13">
        <v>67</v>
      </c>
      <c r="F29" s="13">
        <v>69</v>
      </c>
      <c r="G29" s="14"/>
      <c r="H29" s="13"/>
      <c r="I29" s="13"/>
      <c r="J29" s="13"/>
      <c r="M29">
        <f>D29+E29+F29+G29+H29</f>
        <v>200</v>
      </c>
      <c r="N29">
        <f>D29*0.17+E29*0.17+F29*0.17+G29*0.17+H29*0.17</f>
        <v>34</v>
      </c>
      <c r="O29">
        <f>I29*0.15</f>
        <v>0</v>
      </c>
      <c r="P29">
        <f>ROUND(N29+O29,0)</f>
        <v>34</v>
      </c>
    </row>
    <row r="30" spans="1:16" x14ac:dyDescent="0.25">
      <c r="A30" s="11" t="s">
        <v>198</v>
      </c>
      <c r="B30" s="11">
        <v>28</v>
      </c>
      <c r="C30" s="12" t="s">
        <v>199</v>
      </c>
      <c r="D30" s="13">
        <v>69</v>
      </c>
      <c r="E30" s="13">
        <v>72</v>
      </c>
      <c r="F30" s="13">
        <v>68</v>
      </c>
      <c r="G30" s="14"/>
      <c r="H30" s="13"/>
      <c r="I30" s="13"/>
      <c r="J30" s="13"/>
      <c r="M30">
        <f>D30+E30+F30+G30+H30</f>
        <v>209</v>
      </c>
      <c r="N30">
        <f>D30*0.17+E30*0.17+F30*0.17+G30*0.17+H30*0.17</f>
        <v>35.53</v>
      </c>
      <c r="O30">
        <f>I30*0.15</f>
        <v>0</v>
      </c>
      <c r="P30">
        <f>ROUND(N30+O30,0)</f>
        <v>36</v>
      </c>
    </row>
    <row r="31" spans="1:16" x14ac:dyDescent="0.25">
      <c r="A31" s="11" t="s">
        <v>200</v>
      </c>
      <c r="B31" s="11">
        <v>29</v>
      </c>
      <c r="C31" s="12" t="s">
        <v>201</v>
      </c>
      <c r="D31" s="13">
        <v>78</v>
      </c>
      <c r="E31" s="13">
        <v>72</v>
      </c>
      <c r="F31" s="13">
        <v>87</v>
      </c>
      <c r="G31" s="14"/>
      <c r="H31" s="13"/>
      <c r="I31" s="13"/>
      <c r="J31" s="13"/>
      <c r="M31">
        <f>D31+E31+F31+G31+H31</f>
        <v>237</v>
      </c>
      <c r="N31">
        <f>D31*0.17+E31*0.17+F31*0.17+G31*0.17+H31*0.17</f>
        <v>40.29</v>
      </c>
      <c r="O31">
        <f>I31*0.15</f>
        <v>0</v>
      </c>
      <c r="P31">
        <f>ROUND(N31+O31,0)</f>
        <v>40</v>
      </c>
    </row>
    <row r="32" spans="1:16" x14ac:dyDescent="0.25">
      <c r="A32" s="11" t="s">
        <v>202</v>
      </c>
      <c r="B32" s="11">
        <v>30</v>
      </c>
      <c r="C32" s="12" t="s">
        <v>203</v>
      </c>
      <c r="D32" s="13">
        <v>60</v>
      </c>
      <c r="E32" s="13">
        <v>76</v>
      </c>
      <c r="F32" s="13">
        <v>79</v>
      </c>
      <c r="G32" s="14"/>
      <c r="H32" s="13"/>
      <c r="I32" s="13"/>
      <c r="J32" s="13"/>
      <c r="M32">
        <f>D32+E32+F32+G32+H32</f>
        <v>215</v>
      </c>
      <c r="N32">
        <f>D32*0.17+E32*0.17+F32*0.17+G32*0.17+H32*0.17</f>
        <v>36.550000000000004</v>
      </c>
      <c r="O32">
        <f>I32*0.15</f>
        <v>0</v>
      </c>
      <c r="P32">
        <f>ROUND(N32+O32,0)</f>
        <v>37</v>
      </c>
    </row>
    <row r="33" spans="1:16" x14ac:dyDescent="0.25">
      <c r="A33" s="11" t="s">
        <v>204</v>
      </c>
      <c r="B33" s="11">
        <v>31</v>
      </c>
      <c r="C33" s="12" t="s">
        <v>205</v>
      </c>
      <c r="D33" s="13">
        <v>89</v>
      </c>
      <c r="E33" s="13">
        <v>81</v>
      </c>
      <c r="F33" s="13">
        <v>92</v>
      </c>
      <c r="G33" s="14"/>
      <c r="H33" s="13"/>
      <c r="I33" s="13"/>
      <c r="J33" s="13"/>
      <c r="M33">
        <f>D33+E33+F33+G33+H33</f>
        <v>262</v>
      </c>
      <c r="N33">
        <f>D33*0.17+E33*0.17+F33*0.17+G33*0.17+H33*0.17</f>
        <v>44.540000000000006</v>
      </c>
      <c r="O33">
        <f>I33*0.15</f>
        <v>0</v>
      </c>
      <c r="P33">
        <f>ROUND(N33+O33,0)</f>
        <v>45</v>
      </c>
    </row>
  </sheetData>
  <sheetProtection algorithmName="SHA-512" hashValue="Iqfl7Qmk1nMQ2wPPciNgKPO8rfc3dHJyjnHcxFU8OLiF4JBjOtvhfoYqQSj0Jw78EVQZnscYxAi1qyJIC6czYg==" saltValue="w0XQoKZ7mR7z0O68Hnn2lA==" spinCount="100000" sheet="1" objects="1" scenarios="1"/>
  <dataValidations count="31">
    <dataValidation type="whole" allowBlank="1" showInputMessage="1" showErrorMessage="1" errorTitle="Valor fuera de rango" error="Ingrese un valor correcto" sqref="G3" xr:uid="{DDE3808D-5504-42E4-9288-352EEEA916CD}">
      <formula1>0</formula1>
      <formula2>100</formula2>
    </dataValidation>
    <dataValidation type="whole" allowBlank="1" showInputMessage="1" showErrorMessage="1" errorTitle="Valor fuera de rango" error="Ingrese un valor correcto" sqref="G4" xr:uid="{F48EE87B-8430-4580-AE81-34791E9528CD}">
      <formula1>0</formula1>
      <formula2>100</formula2>
    </dataValidation>
    <dataValidation type="whole" allowBlank="1" showInputMessage="1" showErrorMessage="1" errorTitle="Valor fuera de rango" error="Ingrese un valor correcto" sqref="G5" xr:uid="{DD2E7A3F-7154-4753-A6B8-E929E9B7F6CA}">
      <formula1>0</formula1>
      <formula2>100</formula2>
    </dataValidation>
    <dataValidation type="whole" allowBlank="1" showInputMessage="1" showErrorMessage="1" errorTitle="Valor fuera de rango" error="Ingrese un valor correcto" sqref="G6" xr:uid="{E2D2266F-C2B0-40DF-BE44-6BFA5734DB8A}">
      <formula1>0</formula1>
      <formula2>100</formula2>
    </dataValidation>
    <dataValidation type="whole" allowBlank="1" showInputMessage="1" showErrorMessage="1" errorTitle="Valor fuera de rango" error="Ingrese un valor correcto" sqref="G7" xr:uid="{0E648FAF-5E78-40E2-8785-27A8875C0BBD}">
      <formula1>0</formula1>
      <formula2>100</formula2>
    </dataValidation>
    <dataValidation type="whole" allowBlank="1" showInputMessage="1" showErrorMessage="1" errorTitle="Valor fuera de rango" error="Ingrese un valor correcto" sqref="G8" xr:uid="{65514317-20F1-4169-8B37-AF41CF007893}">
      <formula1>0</formula1>
      <formula2>100</formula2>
    </dataValidation>
    <dataValidation type="whole" allowBlank="1" showInputMessage="1" showErrorMessage="1" errorTitle="Valor fuera de rango" error="Ingrese un valor correcto" sqref="G9" xr:uid="{420ED112-33DD-4F37-AB79-88B67B60E68F}">
      <formula1>0</formula1>
      <formula2>100</formula2>
    </dataValidation>
    <dataValidation type="whole" allowBlank="1" showInputMessage="1" showErrorMessage="1" errorTitle="Valor fuera de rango" error="Ingrese un valor correcto" sqref="G10" xr:uid="{05664FF1-B824-4C59-9F9B-8DF717DC1611}">
      <formula1>0</formula1>
      <formula2>100</formula2>
    </dataValidation>
    <dataValidation type="whole" allowBlank="1" showInputMessage="1" showErrorMessage="1" errorTitle="Valor fuera de rango" error="Ingrese un valor correcto" sqref="G11" xr:uid="{F48457C1-0D8C-4A00-BAB2-BACC88073FD7}">
      <formula1>0</formula1>
      <formula2>100</formula2>
    </dataValidation>
    <dataValidation type="whole" allowBlank="1" showInputMessage="1" showErrorMessage="1" errorTitle="Valor fuera de rango" error="Ingrese un valor correcto" sqref="G12" xr:uid="{3DFF818E-DB9E-476D-93D8-3ADB51B17B6E}">
      <formula1>0</formula1>
      <formula2>100</formula2>
    </dataValidation>
    <dataValidation type="whole" allowBlank="1" showInputMessage="1" showErrorMessage="1" errorTitle="Valor fuera de rango" error="Ingrese un valor correcto" sqref="G13" xr:uid="{B6B65EB6-8AD0-4B45-BD8D-DF3FE956EB90}">
      <formula1>0</formula1>
      <formula2>100</formula2>
    </dataValidation>
    <dataValidation type="whole" allowBlank="1" showInputMessage="1" showErrorMessage="1" errorTitle="Valor fuera de rango" error="Ingrese un valor correcto" sqref="G14" xr:uid="{B76A3F65-7387-449B-B37B-C7BD108643EE}">
      <formula1>0</formula1>
      <formula2>100</formula2>
    </dataValidation>
    <dataValidation type="whole" allowBlank="1" showInputMessage="1" showErrorMessage="1" errorTitle="Valor fuera de rango" error="Ingrese un valor correcto" sqref="G15" xr:uid="{B5EE3539-0453-42A9-B15D-1029D10181B4}">
      <formula1>0</formula1>
      <formula2>100</formula2>
    </dataValidation>
    <dataValidation type="whole" allowBlank="1" showInputMessage="1" showErrorMessage="1" errorTitle="Valor fuera de rango" error="Ingrese un valor correcto" sqref="G16" xr:uid="{925B84E6-C49C-48DD-AF8A-5C81DB0FA478}">
      <formula1>0</formula1>
      <formula2>100</formula2>
    </dataValidation>
    <dataValidation type="whole" allowBlank="1" showInputMessage="1" showErrorMessage="1" errorTitle="Valor fuera de rango" error="Ingrese un valor correcto" sqref="G17" xr:uid="{E3193ADA-11BD-4546-96BF-4F55739A25E6}">
      <formula1>0</formula1>
      <formula2>100</formula2>
    </dataValidation>
    <dataValidation type="whole" allowBlank="1" showInputMessage="1" showErrorMessage="1" errorTitle="Valor fuera de rango" error="Ingrese un valor correcto" sqref="G18" xr:uid="{BA6DC6A6-20D0-4455-B0C7-0246B62C7DD8}">
      <formula1>0</formula1>
      <formula2>100</formula2>
    </dataValidation>
    <dataValidation type="whole" allowBlank="1" showInputMessage="1" showErrorMessage="1" errorTitle="Valor fuera de rango" error="Ingrese un valor correcto" sqref="G19" xr:uid="{82A08A4A-47BB-4A91-A687-F9061835D66A}">
      <formula1>0</formula1>
      <formula2>100</formula2>
    </dataValidation>
    <dataValidation type="whole" allowBlank="1" showInputMessage="1" showErrorMessage="1" errorTitle="Valor fuera de rango" error="Ingrese un valor correcto" sqref="G20" xr:uid="{1C981AA6-BA81-494C-8446-B15C308883E9}">
      <formula1>0</formula1>
      <formula2>100</formula2>
    </dataValidation>
    <dataValidation type="whole" allowBlank="1" showInputMessage="1" showErrorMessage="1" errorTitle="Valor fuera de rango" error="Ingrese un valor correcto" sqref="G21" xr:uid="{790A32C1-8C70-44F1-8F53-99F7C490E1A6}">
      <formula1>0</formula1>
      <formula2>100</formula2>
    </dataValidation>
    <dataValidation type="whole" allowBlank="1" showInputMessage="1" showErrorMessage="1" errorTitle="Valor fuera de rango" error="Ingrese un valor correcto" sqref="G22" xr:uid="{B836EE4D-AA28-470D-B421-30EC085CE02C}">
      <formula1>0</formula1>
      <formula2>100</formula2>
    </dataValidation>
    <dataValidation type="whole" allowBlank="1" showInputMessage="1" showErrorMessage="1" errorTitle="Valor fuera de rango" error="Ingrese un valor correcto" sqref="G23" xr:uid="{11BD561C-1C10-4DA4-A166-20A94E516CF8}">
      <formula1>0</formula1>
      <formula2>100</formula2>
    </dataValidation>
    <dataValidation type="whole" allowBlank="1" showInputMessage="1" showErrorMessage="1" errorTitle="Valor fuera de rango" error="Ingrese un valor correcto" sqref="G24" xr:uid="{6038F9BB-F059-4BE6-9CD4-7C363208FBDB}">
      <formula1>0</formula1>
      <formula2>100</formula2>
    </dataValidation>
    <dataValidation type="whole" allowBlank="1" showInputMessage="1" showErrorMessage="1" errorTitle="Valor fuera de rango" error="Ingrese un valor correcto" sqref="G25" xr:uid="{CD68FE26-B6B1-4D4D-95D5-BB1EB4E87E97}">
      <formula1>0</formula1>
      <formula2>100</formula2>
    </dataValidation>
    <dataValidation type="whole" allowBlank="1" showInputMessage="1" showErrorMessage="1" errorTitle="Valor fuera de rango" error="Ingrese un valor correcto" sqref="G26" xr:uid="{A9E1243E-E099-4872-8E40-1602B957956B}">
      <formula1>0</formula1>
      <formula2>100</formula2>
    </dataValidation>
    <dataValidation type="whole" allowBlank="1" showInputMessage="1" showErrorMessage="1" errorTitle="Valor fuera de rango" error="Ingrese un valor correcto" sqref="G27" xr:uid="{839D0A97-8538-472A-9C71-3DDACE8A5285}">
      <formula1>0</formula1>
      <formula2>100</formula2>
    </dataValidation>
    <dataValidation type="whole" allowBlank="1" showInputMessage="1" showErrorMessage="1" errorTitle="Valor fuera de rango" error="Ingrese un valor correcto" sqref="G28" xr:uid="{2C17CEA9-1CD2-4256-8062-C021EEA2F492}">
      <formula1>0</formula1>
      <formula2>100</formula2>
    </dataValidation>
    <dataValidation type="whole" allowBlank="1" showInputMessage="1" showErrorMessage="1" errorTitle="Valor fuera de rango" error="Ingrese un valor correcto" sqref="G29" xr:uid="{95C03A75-1839-4F3B-BAB6-5A72E6189892}">
      <formula1>0</formula1>
      <formula2>100</formula2>
    </dataValidation>
    <dataValidation type="whole" allowBlank="1" showInputMessage="1" showErrorMessage="1" errorTitle="Valor fuera de rango" error="Ingrese un valor correcto" sqref="G30" xr:uid="{0FAAECE3-6D0C-480E-A977-1C3CA400C45B}">
      <formula1>0</formula1>
      <formula2>100</formula2>
    </dataValidation>
    <dataValidation type="whole" allowBlank="1" showInputMessage="1" showErrorMessage="1" errorTitle="Valor fuera de rango" error="Ingrese un valor correcto" sqref="G31" xr:uid="{ED62B382-9171-428A-AB3C-E107B48C6051}">
      <formula1>0</formula1>
      <formula2>100</formula2>
    </dataValidation>
    <dataValidation type="whole" allowBlank="1" showInputMessage="1" showErrorMessage="1" errorTitle="Valor fuera de rango" error="Ingrese un valor correcto" sqref="G32" xr:uid="{9479AE25-F908-4157-BDCA-AC8CD66E5E56}">
      <formula1>0</formula1>
      <formula2>100</formula2>
    </dataValidation>
    <dataValidation type="whole" allowBlank="1" showInputMessage="1" showErrorMessage="1" errorTitle="Valor fuera de rango" error="Ingrese un valor correcto" sqref="G33" xr:uid="{C7A19268-4F3A-4C32-A500-28FB05946C07}">
      <formula1>0</formula1>
      <formula2>100</formula2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093F5-E178-402F-A88E-576472D5B8FE}">
  <dimension ref="A1:P34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4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207</v>
      </c>
      <c r="C1" s="1" t="s">
        <v>208</v>
      </c>
      <c r="D1" s="5" t="s">
        <v>273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209</v>
      </c>
      <c r="B3" s="11">
        <v>1</v>
      </c>
      <c r="C3" s="12" t="s">
        <v>210</v>
      </c>
      <c r="D3" s="13">
        <v>68</v>
      </c>
      <c r="E3" s="13">
        <v>65</v>
      </c>
      <c r="F3" s="13">
        <v>55</v>
      </c>
      <c r="G3" s="14"/>
      <c r="H3" s="13"/>
      <c r="I3" s="13"/>
      <c r="J3" s="13"/>
      <c r="M3">
        <f>D3+E3+F3+G3+H3</f>
        <v>188</v>
      </c>
      <c r="N3">
        <f>D3*0.17+E3*0.17+F3*0.17+G3*0.17+H3*0.17</f>
        <v>31.96</v>
      </c>
      <c r="O3">
        <f>I3*0.15</f>
        <v>0</v>
      </c>
      <c r="P3">
        <f>ROUND(N3+O3,0)</f>
        <v>32</v>
      </c>
    </row>
    <row r="4" spans="1:16" x14ac:dyDescent="0.25">
      <c r="A4" s="11" t="s">
        <v>211</v>
      </c>
      <c r="B4" s="11">
        <v>2</v>
      </c>
      <c r="C4" s="12" t="s">
        <v>212</v>
      </c>
      <c r="D4" s="13">
        <v>66</v>
      </c>
      <c r="E4" s="13">
        <v>62</v>
      </c>
      <c r="F4" s="13">
        <v>79</v>
      </c>
      <c r="G4" s="14"/>
      <c r="H4" s="13"/>
      <c r="I4" s="13"/>
      <c r="J4" s="13"/>
      <c r="M4">
        <f>D4+E4+F4+G4+H4</f>
        <v>207</v>
      </c>
      <c r="N4">
        <f>D4*0.17+E4*0.17+F4*0.17+G4*0.17+H4*0.17</f>
        <v>35.190000000000005</v>
      </c>
      <c r="O4">
        <f>I4*0.15</f>
        <v>0</v>
      </c>
      <c r="P4">
        <f>ROUND(N4+O4,0)</f>
        <v>35</v>
      </c>
    </row>
    <row r="5" spans="1:16" x14ac:dyDescent="0.25">
      <c r="A5" s="11" t="s">
        <v>213</v>
      </c>
      <c r="B5" s="11">
        <v>3</v>
      </c>
      <c r="C5" s="12" t="s">
        <v>214</v>
      </c>
      <c r="D5" s="13">
        <v>68</v>
      </c>
      <c r="E5" s="13">
        <v>60</v>
      </c>
      <c r="F5" s="13">
        <v>73</v>
      </c>
      <c r="G5" s="14"/>
      <c r="H5" s="13"/>
      <c r="I5" s="13"/>
      <c r="J5" s="13"/>
      <c r="M5">
        <f>D5+E5+F5+G5+H5</f>
        <v>201</v>
      </c>
      <c r="N5">
        <f>D5*0.17+E5*0.17+F5*0.17+G5*0.17+H5*0.17</f>
        <v>34.17</v>
      </c>
      <c r="O5">
        <f>I5*0.15</f>
        <v>0</v>
      </c>
      <c r="P5">
        <f>ROUND(N5+O5,0)</f>
        <v>34</v>
      </c>
    </row>
    <row r="6" spans="1:16" x14ac:dyDescent="0.25">
      <c r="A6" s="11" t="s">
        <v>215</v>
      </c>
      <c r="B6" s="11">
        <v>4</v>
      </c>
      <c r="C6" s="12" t="s">
        <v>216</v>
      </c>
      <c r="D6" s="13">
        <v>66</v>
      </c>
      <c r="E6" s="13">
        <v>66</v>
      </c>
      <c r="F6" s="13">
        <v>66</v>
      </c>
      <c r="G6" s="14"/>
      <c r="H6" s="13"/>
      <c r="I6" s="13"/>
      <c r="J6" s="13"/>
      <c r="M6">
        <f>D6+E6+F6+G6+H6</f>
        <v>198</v>
      </c>
      <c r="N6">
        <f>D6*0.17+E6*0.17+F6*0.17+G6*0.17+H6*0.17</f>
        <v>33.660000000000004</v>
      </c>
      <c r="O6">
        <f>I6*0.15</f>
        <v>0</v>
      </c>
      <c r="P6">
        <f>ROUND(N6+O6,0)</f>
        <v>34</v>
      </c>
    </row>
    <row r="7" spans="1:16" x14ac:dyDescent="0.25">
      <c r="A7" s="11" t="s">
        <v>217</v>
      </c>
      <c r="B7" s="11">
        <v>5</v>
      </c>
      <c r="C7" s="12" t="s">
        <v>218</v>
      </c>
      <c r="D7" s="13">
        <v>57</v>
      </c>
      <c r="E7" s="13">
        <v>83</v>
      </c>
      <c r="F7" s="13">
        <v>66</v>
      </c>
      <c r="G7" s="14"/>
      <c r="H7" s="13"/>
      <c r="I7" s="13"/>
      <c r="J7" s="13"/>
      <c r="M7">
        <f>D7+E7+F7+G7+H7</f>
        <v>206</v>
      </c>
      <c r="N7">
        <f>D7*0.17+E7*0.17+F7*0.17+G7*0.17+H7*0.17</f>
        <v>35.020000000000003</v>
      </c>
      <c r="O7">
        <f>I7*0.15</f>
        <v>0</v>
      </c>
      <c r="P7">
        <f>ROUND(N7+O7,0)</f>
        <v>35</v>
      </c>
    </row>
    <row r="8" spans="1:16" x14ac:dyDescent="0.25">
      <c r="A8" s="11" t="s">
        <v>219</v>
      </c>
      <c r="B8" s="11">
        <v>6</v>
      </c>
      <c r="C8" s="12" t="s">
        <v>220</v>
      </c>
      <c r="D8" s="13">
        <v>65</v>
      </c>
      <c r="E8" s="13">
        <v>66</v>
      </c>
      <c r="F8" s="13">
        <v>65</v>
      </c>
      <c r="G8" s="14"/>
      <c r="H8" s="13"/>
      <c r="I8" s="13"/>
      <c r="J8" s="13"/>
      <c r="M8">
        <f>D8+E8+F8+G8+H8</f>
        <v>196</v>
      </c>
      <c r="N8">
        <f>D8*0.17+E8*0.17+F8*0.17+G8*0.17+H8*0.17</f>
        <v>33.320000000000007</v>
      </c>
      <c r="O8">
        <f>I8*0.15</f>
        <v>0</v>
      </c>
      <c r="P8">
        <f>ROUND(N8+O8,0)</f>
        <v>33</v>
      </c>
    </row>
    <row r="9" spans="1:16" x14ac:dyDescent="0.25">
      <c r="A9" s="11" t="s">
        <v>221</v>
      </c>
      <c r="B9" s="11">
        <v>7</v>
      </c>
      <c r="C9" s="12" t="s">
        <v>222</v>
      </c>
      <c r="D9" s="13">
        <v>94</v>
      </c>
      <c r="E9" s="13">
        <v>92</v>
      </c>
      <c r="F9" s="13">
        <v>100</v>
      </c>
      <c r="G9" s="14"/>
      <c r="H9" s="13"/>
      <c r="I9" s="13"/>
      <c r="J9" s="13"/>
      <c r="M9">
        <f>D9+E9+F9+G9+H9</f>
        <v>286</v>
      </c>
      <c r="N9">
        <f>D9*0.17+E9*0.17+F9*0.17+G9*0.17+H9*0.17</f>
        <v>48.620000000000005</v>
      </c>
      <c r="O9">
        <f>I9*0.15</f>
        <v>0</v>
      </c>
      <c r="P9">
        <f>ROUND(N9+O9,0)</f>
        <v>49</v>
      </c>
    </row>
    <row r="10" spans="1:16" x14ac:dyDescent="0.25">
      <c r="A10" s="11" t="s">
        <v>223</v>
      </c>
      <c r="B10" s="11">
        <v>8</v>
      </c>
      <c r="C10" s="12" t="s">
        <v>224</v>
      </c>
      <c r="D10" s="13">
        <v>85</v>
      </c>
      <c r="E10" s="13">
        <v>83</v>
      </c>
      <c r="F10" s="13">
        <v>86</v>
      </c>
      <c r="G10" s="14"/>
      <c r="H10" s="13"/>
      <c r="I10" s="13"/>
      <c r="J10" s="13"/>
      <c r="M10">
        <f>D10+E10+F10+G10+H10</f>
        <v>254</v>
      </c>
      <c r="N10">
        <f>D10*0.17+E10*0.17+F10*0.17+G10*0.17+H10*0.17</f>
        <v>43.180000000000007</v>
      </c>
      <c r="O10">
        <f>I10*0.15</f>
        <v>0</v>
      </c>
      <c r="P10">
        <f>ROUND(N10+O10,0)</f>
        <v>43</v>
      </c>
    </row>
    <row r="11" spans="1:16" x14ac:dyDescent="0.25">
      <c r="A11" s="11" t="s">
        <v>225</v>
      </c>
      <c r="B11" s="11">
        <v>9</v>
      </c>
      <c r="C11" s="12" t="s">
        <v>226</v>
      </c>
      <c r="D11" s="13">
        <v>87</v>
      </c>
      <c r="E11" s="13">
        <v>87</v>
      </c>
      <c r="F11" s="13">
        <v>94</v>
      </c>
      <c r="G11" s="14"/>
      <c r="H11" s="13"/>
      <c r="I11" s="13"/>
      <c r="J11" s="13"/>
      <c r="M11">
        <f>D11+E11+F11+G11+H11</f>
        <v>268</v>
      </c>
      <c r="N11">
        <f>D11*0.17+E11*0.17+F11*0.17+G11*0.17+H11*0.17</f>
        <v>45.56</v>
      </c>
      <c r="O11">
        <f>I11*0.15</f>
        <v>0</v>
      </c>
      <c r="P11">
        <f>ROUND(N11+O11,0)</f>
        <v>46</v>
      </c>
    </row>
    <row r="12" spans="1:16" x14ac:dyDescent="0.25">
      <c r="A12" s="11" t="s">
        <v>227</v>
      </c>
      <c r="B12" s="11">
        <v>10</v>
      </c>
      <c r="C12" s="12" t="s">
        <v>228</v>
      </c>
      <c r="D12" s="13">
        <v>82</v>
      </c>
      <c r="E12" s="13">
        <v>82</v>
      </c>
      <c r="F12" s="13">
        <v>94</v>
      </c>
      <c r="G12" s="14"/>
      <c r="H12" s="13"/>
      <c r="I12" s="13"/>
      <c r="J12" s="13"/>
      <c r="M12">
        <f>D12+E12+F12+G12+H12</f>
        <v>258</v>
      </c>
      <c r="N12">
        <f>D12*0.17+E12*0.17+F12*0.17+G12*0.17+H12*0.17</f>
        <v>43.86</v>
      </c>
      <c r="O12">
        <f>I12*0.15</f>
        <v>0</v>
      </c>
      <c r="P12">
        <f>ROUND(N12+O12,0)</f>
        <v>44</v>
      </c>
    </row>
    <row r="13" spans="1:16" x14ac:dyDescent="0.25">
      <c r="A13" s="11" t="s">
        <v>229</v>
      </c>
      <c r="B13" s="11">
        <v>11</v>
      </c>
      <c r="C13" s="12" t="s">
        <v>230</v>
      </c>
      <c r="D13" s="13">
        <v>47</v>
      </c>
      <c r="E13" s="13">
        <v>60</v>
      </c>
      <c r="F13" s="13">
        <v>40</v>
      </c>
      <c r="G13" s="14"/>
      <c r="H13" s="13"/>
      <c r="I13" s="13"/>
      <c r="J13" s="13"/>
      <c r="M13">
        <f>D13+E13+F13+G13+H13</f>
        <v>147</v>
      </c>
      <c r="N13">
        <f>D13*0.17+E13*0.17+F13*0.17+G13*0.17+H13*0.17</f>
        <v>24.990000000000002</v>
      </c>
      <c r="O13">
        <f>I13*0.15</f>
        <v>0</v>
      </c>
      <c r="P13">
        <f>ROUND(N13+O13,0)</f>
        <v>25</v>
      </c>
    </row>
    <row r="14" spans="1:16" x14ac:dyDescent="0.25">
      <c r="A14" s="11" t="s">
        <v>231</v>
      </c>
      <c r="B14" s="11">
        <v>12</v>
      </c>
      <c r="C14" s="12" t="s">
        <v>232</v>
      </c>
      <c r="D14" s="13">
        <v>78</v>
      </c>
      <c r="E14" s="13">
        <v>76</v>
      </c>
      <c r="F14" s="13">
        <v>87</v>
      </c>
      <c r="G14" s="14"/>
      <c r="H14" s="13"/>
      <c r="I14" s="13"/>
      <c r="J14" s="13"/>
      <c r="M14">
        <f>D14+E14+F14+G14+H14</f>
        <v>241</v>
      </c>
      <c r="N14">
        <f>D14*0.17+E14*0.17+F14*0.17+G14*0.17+H14*0.17</f>
        <v>40.970000000000006</v>
      </c>
      <c r="O14">
        <f>I14*0.15</f>
        <v>0</v>
      </c>
      <c r="P14">
        <f>ROUND(N14+O14,0)</f>
        <v>41</v>
      </c>
    </row>
    <row r="15" spans="1:16" x14ac:dyDescent="0.25">
      <c r="A15" s="11" t="s">
        <v>233</v>
      </c>
      <c r="B15" s="11">
        <v>13</v>
      </c>
      <c r="C15" s="12" t="s">
        <v>234</v>
      </c>
      <c r="D15" s="13">
        <v>77</v>
      </c>
      <c r="E15" s="13">
        <v>75</v>
      </c>
      <c r="F15" s="13">
        <v>72</v>
      </c>
      <c r="G15" s="14"/>
      <c r="H15" s="13"/>
      <c r="I15" s="13"/>
      <c r="J15" s="13"/>
      <c r="M15">
        <f>D15+E15+F15+G15+H15</f>
        <v>224</v>
      </c>
      <c r="N15">
        <f>D15*0.17+E15*0.17+F15*0.17+G15*0.17+H15*0.17</f>
        <v>38.080000000000005</v>
      </c>
      <c r="O15">
        <f>I15*0.15</f>
        <v>0</v>
      </c>
      <c r="P15">
        <f>ROUND(N15+O15,0)</f>
        <v>38</v>
      </c>
    </row>
    <row r="16" spans="1:16" x14ac:dyDescent="0.25">
      <c r="A16" s="11" t="s">
        <v>235</v>
      </c>
      <c r="B16" s="11">
        <v>14</v>
      </c>
      <c r="C16" s="12" t="s">
        <v>236</v>
      </c>
      <c r="D16" s="13">
        <v>92</v>
      </c>
      <c r="E16" s="13">
        <v>86</v>
      </c>
      <c r="F16" s="13">
        <v>89</v>
      </c>
      <c r="G16" s="14"/>
      <c r="H16" s="13"/>
      <c r="I16" s="13"/>
      <c r="J16" s="13"/>
      <c r="M16">
        <f>D16+E16+F16+G16+H16</f>
        <v>267</v>
      </c>
      <c r="N16">
        <f>D16*0.17+E16*0.17+F16*0.17+G16*0.17+H16*0.17</f>
        <v>45.39</v>
      </c>
      <c r="O16">
        <f>I16*0.15</f>
        <v>0</v>
      </c>
      <c r="P16">
        <f>ROUND(N16+O16,0)</f>
        <v>45</v>
      </c>
    </row>
    <row r="17" spans="1:16" x14ac:dyDescent="0.25">
      <c r="A17" s="11" t="s">
        <v>237</v>
      </c>
      <c r="B17" s="11">
        <v>15</v>
      </c>
      <c r="C17" s="12" t="s">
        <v>238</v>
      </c>
      <c r="D17" s="13">
        <v>72</v>
      </c>
      <c r="E17" s="13">
        <v>63</v>
      </c>
      <c r="F17" s="13">
        <v>69</v>
      </c>
      <c r="G17" s="14"/>
      <c r="H17" s="13"/>
      <c r="I17" s="13"/>
      <c r="J17" s="13"/>
      <c r="M17">
        <f>D17+E17+F17+G17+H17</f>
        <v>204</v>
      </c>
      <c r="N17">
        <f>D17*0.17+E17*0.17+F17*0.17+G17*0.17+H17*0.17</f>
        <v>34.680000000000007</v>
      </c>
      <c r="O17">
        <f>I17*0.15</f>
        <v>0</v>
      </c>
      <c r="P17">
        <f>ROUND(N17+O17,0)</f>
        <v>35</v>
      </c>
    </row>
    <row r="18" spans="1:16" x14ac:dyDescent="0.25">
      <c r="A18" s="11" t="s">
        <v>239</v>
      </c>
      <c r="B18" s="11">
        <v>16</v>
      </c>
      <c r="C18" s="12" t="s">
        <v>240</v>
      </c>
      <c r="D18" s="13">
        <v>92</v>
      </c>
      <c r="E18" s="13">
        <v>94</v>
      </c>
      <c r="F18" s="13">
        <v>100</v>
      </c>
      <c r="G18" s="14"/>
      <c r="H18" s="13"/>
      <c r="I18" s="13"/>
      <c r="J18" s="13"/>
      <c r="M18">
        <f>D18+E18+F18+G18+H18</f>
        <v>286</v>
      </c>
      <c r="N18">
        <f>D18*0.17+E18*0.17+F18*0.17+G18*0.17+H18*0.17</f>
        <v>48.620000000000005</v>
      </c>
      <c r="O18">
        <f>I18*0.15</f>
        <v>0</v>
      </c>
      <c r="P18">
        <f>ROUND(N18+O18,0)</f>
        <v>49</v>
      </c>
    </row>
    <row r="19" spans="1:16" x14ac:dyDescent="0.25">
      <c r="A19" s="11" t="s">
        <v>241</v>
      </c>
      <c r="B19" s="11">
        <v>17</v>
      </c>
      <c r="C19" s="12" t="s">
        <v>242</v>
      </c>
      <c r="D19" s="13">
        <v>75</v>
      </c>
      <c r="E19" s="13">
        <v>78</v>
      </c>
      <c r="F19" s="13">
        <v>79</v>
      </c>
      <c r="G19" s="14"/>
      <c r="H19" s="13"/>
      <c r="I19" s="13"/>
      <c r="J19" s="13"/>
      <c r="M19">
        <f>D19+E19+F19+G19+H19</f>
        <v>232</v>
      </c>
      <c r="N19">
        <f>D19*0.17+E19*0.17+F19*0.17+G19*0.17+H19*0.17</f>
        <v>39.440000000000005</v>
      </c>
      <c r="O19">
        <f>I19*0.15</f>
        <v>0</v>
      </c>
      <c r="P19">
        <f>ROUND(N19+O19,0)</f>
        <v>39</v>
      </c>
    </row>
    <row r="20" spans="1:16" x14ac:dyDescent="0.25">
      <c r="A20" s="11" t="s">
        <v>243</v>
      </c>
      <c r="B20" s="11">
        <v>18</v>
      </c>
      <c r="C20" s="12" t="s">
        <v>244</v>
      </c>
      <c r="D20" s="13">
        <v>70</v>
      </c>
      <c r="E20" s="13">
        <v>69</v>
      </c>
      <c r="F20" s="13">
        <v>71</v>
      </c>
      <c r="G20" s="14"/>
      <c r="H20" s="13"/>
      <c r="I20" s="13"/>
      <c r="J20" s="13"/>
      <c r="M20">
        <f>D20+E20+F20+G20+H20</f>
        <v>210</v>
      </c>
      <c r="N20">
        <f>D20*0.17+E20*0.17+F20*0.17+G20*0.17+H20*0.17</f>
        <v>35.700000000000003</v>
      </c>
      <c r="O20">
        <f>I20*0.15</f>
        <v>0</v>
      </c>
      <c r="P20">
        <f>ROUND(N20+O20,0)</f>
        <v>36</v>
      </c>
    </row>
    <row r="21" spans="1:16" x14ac:dyDescent="0.25">
      <c r="A21" s="11" t="s">
        <v>245</v>
      </c>
      <c r="B21" s="11">
        <v>19</v>
      </c>
      <c r="C21" s="12" t="s">
        <v>246</v>
      </c>
      <c r="D21" s="13">
        <v>48</v>
      </c>
      <c r="E21" s="13">
        <v>52</v>
      </c>
      <c r="F21" s="13">
        <v>24</v>
      </c>
      <c r="G21" s="14"/>
      <c r="H21" s="13"/>
      <c r="I21" s="13"/>
      <c r="J21" s="13"/>
      <c r="M21">
        <f>D21+E21+F21+G21+H21</f>
        <v>124</v>
      </c>
      <c r="N21">
        <f>D21*0.17+E21*0.17+F21*0.17+G21*0.17+H21*0.17</f>
        <v>21.08</v>
      </c>
      <c r="O21">
        <f>I21*0.15</f>
        <v>0</v>
      </c>
      <c r="P21">
        <f>ROUND(N21+O21,0)</f>
        <v>21</v>
      </c>
    </row>
    <row r="22" spans="1:16" x14ac:dyDescent="0.25">
      <c r="A22" s="11" t="s">
        <v>247</v>
      </c>
      <c r="B22" s="11">
        <v>20</v>
      </c>
      <c r="C22" s="12" t="s">
        <v>248</v>
      </c>
      <c r="D22" s="13">
        <v>100</v>
      </c>
      <c r="E22" s="13">
        <v>96</v>
      </c>
      <c r="F22" s="13">
        <v>100</v>
      </c>
      <c r="G22" s="14"/>
      <c r="H22" s="13"/>
      <c r="I22" s="13"/>
      <c r="J22" s="13"/>
      <c r="M22">
        <f>D22+E22+F22+G22+H22</f>
        <v>296</v>
      </c>
      <c r="N22">
        <f>D22*0.17+E22*0.17+F22*0.17+G22*0.17+H22*0.17</f>
        <v>50.32</v>
      </c>
      <c r="O22">
        <f>I22*0.15</f>
        <v>0</v>
      </c>
      <c r="P22">
        <f>ROUND(N22+O22,0)</f>
        <v>50</v>
      </c>
    </row>
    <row r="23" spans="1:16" x14ac:dyDescent="0.25">
      <c r="A23" s="11" t="s">
        <v>249</v>
      </c>
      <c r="B23" s="11">
        <v>21</v>
      </c>
      <c r="C23" s="12" t="s">
        <v>250</v>
      </c>
      <c r="D23" s="13">
        <v>78</v>
      </c>
      <c r="E23" s="13">
        <v>84</v>
      </c>
      <c r="F23" s="13">
        <v>98</v>
      </c>
      <c r="G23" s="14"/>
      <c r="H23" s="13"/>
      <c r="I23" s="13"/>
      <c r="J23" s="13"/>
      <c r="M23">
        <f>D23+E23+F23+G23+H23</f>
        <v>260</v>
      </c>
      <c r="N23">
        <f>D23*0.17+E23*0.17+F23*0.17+G23*0.17+H23*0.17</f>
        <v>44.2</v>
      </c>
      <c r="O23">
        <f>I23*0.15</f>
        <v>0</v>
      </c>
      <c r="P23">
        <f>ROUND(N23+O23,0)</f>
        <v>44</v>
      </c>
    </row>
    <row r="24" spans="1:16" x14ac:dyDescent="0.25">
      <c r="A24" s="11" t="s">
        <v>251</v>
      </c>
      <c r="B24" s="11">
        <v>22</v>
      </c>
      <c r="C24" s="12" t="s">
        <v>252</v>
      </c>
      <c r="D24" s="13">
        <v>67</v>
      </c>
      <c r="E24" s="13">
        <v>64</v>
      </c>
      <c r="F24" s="13">
        <v>76</v>
      </c>
      <c r="G24" s="14"/>
      <c r="H24" s="13"/>
      <c r="I24" s="13"/>
      <c r="J24" s="13"/>
      <c r="M24">
        <f>D24+E24+F24+G24+H24</f>
        <v>207</v>
      </c>
      <c r="N24">
        <f>D24*0.17+E24*0.17+F24*0.17+G24*0.17+H24*0.17</f>
        <v>35.190000000000005</v>
      </c>
      <c r="O24">
        <f>I24*0.15</f>
        <v>0</v>
      </c>
      <c r="P24">
        <f>ROUND(N24+O24,0)</f>
        <v>35</v>
      </c>
    </row>
    <row r="25" spans="1:16" x14ac:dyDescent="0.25">
      <c r="A25" s="11" t="s">
        <v>253</v>
      </c>
      <c r="B25" s="11">
        <v>23</v>
      </c>
      <c r="C25" s="12" t="s">
        <v>254</v>
      </c>
      <c r="D25" s="13">
        <v>88</v>
      </c>
      <c r="E25" s="13">
        <v>90</v>
      </c>
      <c r="F25" s="13">
        <v>100</v>
      </c>
      <c r="G25" s="14"/>
      <c r="H25" s="13"/>
      <c r="I25" s="13"/>
      <c r="J25" s="13"/>
      <c r="M25">
        <f>D25+E25+F25+G25+H25</f>
        <v>278</v>
      </c>
      <c r="N25">
        <f>D25*0.17+E25*0.17+F25*0.17+G25*0.17+H25*0.17</f>
        <v>47.260000000000005</v>
      </c>
      <c r="O25">
        <f>I25*0.15</f>
        <v>0</v>
      </c>
      <c r="P25">
        <f>ROUND(N25+O25,0)</f>
        <v>47</v>
      </c>
    </row>
    <row r="26" spans="1:16" x14ac:dyDescent="0.25">
      <c r="A26" s="11" t="s">
        <v>255</v>
      </c>
      <c r="B26" s="11">
        <v>24</v>
      </c>
      <c r="C26" s="12" t="s">
        <v>256</v>
      </c>
      <c r="D26" s="13">
        <v>77</v>
      </c>
      <c r="E26" s="13">
        <v>60</v>
      </c>
      <c r="F26" s="13">
        <v>75</v>
      </c>
      <c r="G26" s="14"/>
      <c r="H26" s="13"/>
      <c r="I26" s="13"/>
      <c r="J26" s="13"/>
      <c r="M26">
        <f>D26+E26+F26+G26+H26</f>
        <v>212</v>
      </c>
      <c r="N26">
        <f>D26*0.17+E26*0.17+F26*0.17+G26*0.17+H26*0.17</f>
        <v>36.040000000000006</v>
      </c>
      <c r="O26">
        <f>I26*0.15</f>
        <v>0</v>
      </c>
      <c r="P26">
        <f>ROUND(N26+O26,0)</f>
        <v>36</v>
      </c>
    </row>
    <row r="27" spans="1:16" x14ac:dyDescent="0.25">
      <c r="A27" s="11" t="s">
        <v>257</v>
      </c>
      <c r="B27" s="11">
        <v>25</v>
      </c>
      <c r="C27" s="12" t="s">
        <v>258</v>
      </c>
      <c r="D27" s="13">
        <v>71</v>
      </c>
      <c r="E27" s="13">
        <v>30</v>
      </c>
      <c r="F27" s="13">
        <v>60</v>
      </c>
      <c r="G27" s="14"/>
      <c r="H27" s="13"/>
      <c r="I27" s="13"/>
      <c r="J27" s="13"/>
      <c r="M27">
        <f>D27+E27+F27+G27+H27</f>
        <v>161</v>
      </c>
      <c r="N27">
        <f>D27*0.17+E27*0.17+F27*0.17+G27*0.17+H27*0.17</f>
        <v>27.370000000000005</v>
      </c>
      <c r="O27">
        <f>I27*0.15</f>
        <v>0</v>
      </c>
      <c r="P27">
        <f>ROUND(N27+O27,0)</f>
        <v>27</v>
      </c>
    </row>
    <row r="28" spans="1:16" x14ac:dyDescent="0.25">
      <c r="A28" s="11" t="s">
        <v>259</v>
      </c>
      <c r="B28" s="11">
        <v>26</v>
      </c>
      <c r="C28" s="12" t="s">
        <v>260</v>
      </c>
      <c r="D28" s="13">
        <v>72</v>
      </c>
      <c r="E28" s="13">
        <v>62</v>
      </c>
      <c r="F28" s="13">
        <v>67</v>
      </c>
      <c r="G28" s="14"/>
      <c r="H28" s="13"/>
      <c r="I28" s="13"/>
      <c r="J28" s="13"/>
      <c r="M28">
        <f>D28+E28+F28+G28+H28</f>
        <v>201</v>
      </c>
      <c r="N28">
        <f>D28*0.17+E28*0.17+F28*0.17+G28*0.17+H28*0.17</f>
        <v>34.17</v>
      </c>
      <c r="O28">
        <f>I28*0.15</f>
        <v>0</v>
      </c>
      <c r="P28">
        <f>ROUND(N28+O28,0)</f>
        <v>34</v>
      </c>
    </row>
    <row r="29" spans="1:16" x14ac:dyDescent="0.25">
      <c r="A29" s="11" t="s">
        <v>261</v>
      </c>
      <c r="B29" s="11">
        <v>27</v>
      </c>
      <c r="C29" s="12" t="s">
        <v>262</v>
      </c>
      <c r="D29" s="13">
        <v>91</v>
      </c>
      <c r="E29" s="13">
        <v>90</v>
      </c>
      <c r="F29" s="13">
        <v>80</v>
      </c>
      <c r="G29" s="14"/>
      <c r="H29" s="13"/>
      <c r="I29" s="13"/>
      <c r="J29" s="13"/>
      <c r="M29">
        <f>D29+E29+F29+G29+H29</f>
        <v>261</v>
      </c>
      <c r="N29">
        <f>D29*0.17+E29*0.17+F29*0.17+G29*0.17+H29*0.17</f>
        <v>44.370000000000005</v>
      </c>
      <c r="O29">
        <f>I29*0.15</f>
        <v>0</v>
      </c>
      <c r="P29">
        <f>ROUND(N29+O29,0)</f>
        <v>44</v>
      </c>
    </row>
    <row r="30" spans="1:16" x14ac:dyDescent="0.25">
      <c r="A30" s="11" t="s">
        <v>263</v>
      </c>
      <c r="B30" s="11">
        <v>28</v>
      </c>
      <c r="C30" s="12" t="s">
        <v>264</v>
      </c>
      <c r="D30" s="13">
        <v>75</v>
      </c>
      <c r="E30" s="13">
        <v>83</v>
      </c>
      <c r="F30" s="13">
        <v>84</v>
      </c>
      <c r="G30" s="14"/>
      <c r="H30" s="13"/>
      <c r="I30" s="13"/>
      <c r="J30" s="13"/>
      <c r="M30">
        <f>D30+E30+F30+G30+H30</f>
        <v>242</v>
      </c>
      <c r="N30">
        <f>D30*0.17+E30*0.17+F30*0.17+G30*0.17+H30*0.17</f>
        <v>41.14</v>
      </c>
      <c r="O30">
        <f>I30*0.15</f>
        <v>0</v>
      </c>
      <c r="P30">
        <f>ROUND(N30+O30,0)</f>
        <v>41</v>
      </c>
    </row>
    <row r="31" spans="1:16" x14ac:dyDescent="0.25">
      <c r="A31" s="11" t="s">
        <v>265</v>
      </c>
      <c r="B31" s="11">
        <v>29</v>
      </c>
      <c r="C31" s="12" t="s">
        <v>266</v>
      </c>
      <c r="D31" s="13">
        <v>84</v>
      </c>
      <c r="E31" s="13">
        <v>84</v>
      </c>
      <c r="F31" s="13">
        <v>100</v>
      </c>
      <c r="G31" s="14"/>
      <c r="H31" s="13"/>
      <c r="I31" s="13"/>
      <c r="J31" s="13"/>
      <c r="M31">
        <f>D31+E31+F31+G31+H31</f>
        <v>268</v>
      </c>
      <c r="N31">
        <f>D31*0.17+E31*0.17+F31*0.17+G31*0.17+H31*0.17</f>
        <v>45.56</v>
      </c>
      <c r="O31">
        <f>I31*0.15</f>
        <v>0</v>
      </c>
      <c r="P31">
        <f>ROUND(N31+O31,0)</f>
        <v>46</v>
      </c>
    </row>
    <row r="32" spans="1:16" x14ac:dyDescent="0.25">
      <c r="A32" s="11" t="s">
        <v>267</v>
      </c>
      <c r="B32" s="11">
        <v>30</v>
      </c>
      <c r="C32" s="12" t="s">
        <v>268</v>
      </c>
      <c r="D32" s="13">
        <v>91</v>
      </c>
      <c r="E32" s="13">
        <v>100</v>
      </c>
      <c r="F32" s="13">
        <v>100</v>
      </c>
      <c r="G32" s="14"/>
      <c r="H32" s="13"/>
      <c r="I32" s="13"/>
      <c r="J32" s="13"/>
      <c r="M32">
        <f>D32+E32+F32+G32+H32</f>
        <v>291</v>
      </c>
      <c r="N32">
        <f>D32*0.17+E32*0.17+F32*0.17+G32*0.17+H32*0.17</f>
        <v>49.47</v>
      </c>
      <c r="O32">
        <f>I32*0.15</f>
        <v>0</v>
      </c>
      <c r="P32">
        <f>ROUND(N32+O32,0)</f>
        <v>49</v>
      </c>
    </row>
    <row r="33" spans="1:16" x14ac:dyDescent="0.25">
      <c r="A33" s="11" t="s">
        <v>269</v>
      </c>
      <c r="B33" s="11">
        <v>31</v>
      </c>
      <c r="C33" s="12" t="s">
        <v>270</v>
      </c>
      <c r="D33" s="13">
        <v>85</v>
      </c>
      <c r="E33" s="13">
        <v>92</v>
      </c>
      <c r="F33" s="13">
        <v>95</v>
      </c>
      <c r="G33" s="14"/>
      <c r="H33" s="13"/>
      <c r="I33" s="13"/>
      <c r="J33" s="13"/>
      <c r="M33">
        <f>D33+E33+F33+G33+H33</f>
        <v>272</v>
      </c>
      <c r="N33">
        <f>D33*0.17+E33*0.17+F33*0.17+G33*0.17+H33*0.17</f>
        <v>46.240000000000009</v>
      </c>
      <c r="O33">
        <f>I33*0.15</f>
        <v>0</v>
      </c>
      <c r="P33">
        <f>ROUND(N33+O33,0)</f>
        <v>46</v>
      </c>
    </row>
    <row r="34" spans="1:16" x14ac:dyDescent="0.25">
      <c r="A34" s="11" t="s">
        <v>271</v>
      </c>
      <c r="B34" s="11">
        <v>32</v>
      </c>
      <c r="C34" s="12" t="s">
        <v>272</v>
      </c>
      <c r="D34" s="13">
        <v>74</v>
      </c>
      <c r="E34" s="13">
        <v>79</v>
      </c>
      <c r="F34" s="13">
        <v>85</v>
      </c>
      <c r="G34" s="14"/>
      <c r="H34" s="13"/>
      <c r="I34" s="13"/>
      <c r="J34" s="13"/>
      <c r="M34">
        <f>D34+E34+F34+G34+H34</f>
        <v>238</v>
      </c>
      <c r="N34">
        <f>D34*0.17+E34*0.17+F34*0.17+G34*0.17+H34*0.17</f>
        <v>40.46</v>
      </c>
      <c r="O34">
        <f>I34*0.15</f>
        <v>0</v>
      </c>
      <c r="P34">
        <f>ROUND(N34+O34,0)</f>
        <v>40</v>
      </c>
    </row>
  </sheetData>
  <sheetProtection algorithmName="SHA-512" hashValue="Kc+fB39O8+22C+pfRpdX3i3juw5BMeJtjx7IwV9eSh7Ed/sbEPVfm50JDWb28HNO779GbQwUPz9J2n4gaPlMUg==" saltValue="5nioy2A/4ze0eqWYA7vQFw==" spinCount="100000" sheet="1" objects="1" scenarios="1"/>
  <dataValidations count="32">
    <dataValidation type="whole" allowBlank="1" showInputMessage="1" showErrorMessage="1" errorTitle="Valor fuera de rango" error="Ingrese un valor correcto" sqref="G3" xr:uid="{0120F1A3-CF75-45D0-BE8D-B1F24116D5D6}">
      <formula1>0</formula1>
      <formula2>100</formula2>
    </dataValidation>
    <dataValidation type="whole" allowBlank="1" showInputMessage="1" showErrorMessage="1" errorTitle="Valor fuera de rango" error="Ingrese un valor correcto" sqref="G4" xr:uid="{25F333A8-BC9C-4DCE-AEC5-9ADEC8B30032}">
      <formula1>0</formula1>
      <formula2>100</formula2>
    </dataValidation>
    <dataValidation type="whole" allowBlank="1" showInputMessage="1" showErrorMessage="1" errorTitle="Valor fuera de rango" error="Ingrese un valor correcto" sqref="G5" xr:uid="{3A4E41AC-FF6F-42F9-B1FB-3BC16ED0AC9A}">
      <formula1>0</formula1>
      <formula2>100</formula2>
    </dataValidation>
    <dataValidation type="whole" allowBlank="1" showInputMessage="1" showErrorMessage="1" errorTitle="Valor fuera de rango" error="Ingrese un valor correcto" sqref="G6" xr:uid="{A0EA64CE-35FA-4CB9-B03D-C5BDB0501165}">
      <formula1>0</formula1>
      <formula2>100</formula2>
    </dataValidation>
    <dataValidation type="whole" allowBlank="1" showInputMessage="1" showErrorMessage="1" errorTitle="Valor fuera de rango" error="Ingrese un valor correcto" sqref="G7" xr:uid="{844CEC43-E77F-4AB2-8460-038680325C22}">
      <formula1>0</formula1>
      <formula2>100</formula2>
    </dataValidation>
    <dataValidation type="whole" allowBlank="1" showInputMessage="1" showErrorMessage="1" errorTitle="Valor fuera de rango" error="Ingrese un valor correcto" sqref="G8" xr:uid="{D4DB6155-C8CC-441F-B41E-D4D7A5328A38}">
      <formula1>0</formula1>
      <formula2>100</formula2>
    </dataValidation>
    <dataValidation type="whole" allowBlank="1" showInputMessage="1" showErrorMessage="1" errorTitle="Valor fuera de rango" error="Ingrese un valor correcto" sqref="G9" xr:uid="{B1592FAD-7E73-4547-A6A3-9577B3771FDF}">
      <formula1>0</formula1>
      <formula2>100</formula2>
    </dataValidation>
    <dataValidation type="whole" allowBlank="1" showInputMessage="1" showErrorMessage="1" errorTitle="Valor fuera de rango" error="Ingrese un valor correcto" sqref="G10" xr:uid="{A09D9249-BFB5-4888-B02C-3A685DED95C8}">
      <formula1>0</formula1>
      <formula2>100</formula2>
    </dataValidation>
    <dataValidation type="whole" allowBlank="1" showInputMessage="1" showErrorMessage="1" errorTitle="Valor fuera de rango" error="Ingrese un valor correcto" sqref="G11" xr:uid="{4395348E-C669-4655-B25A-0ADE35F27F6D}">
      <formula1>0</formula1>
      <formula2>100</formula2>
    </dataValidation>
    <dataValidation type="whole" allowBlank="1" showInputMessage="1" showErrorMessage="1" errorTitle="Valor fuera de rango" error="Ingrese un valor correcto" sqref="G12" xr:uid="{50587B64-3C71-472C-A461-45565A6AC11F}">
      <formula1>0</formula1>
      <formula2>100</formula2>
    </dataValidation>
    <dataValidation type="whole" allowBlank="1" showInputMessage="1" showErrorMessage="1" errorTitle="Valor fuera de rango" error="Ingrese un valor correcto" sqref="G13" xr:uid="{F8552826-EB7D-428F-A5B2-1B3062E75276}">
      <formula1>0</formula1>
      <formula2>100</formula2>
    </dataValidation>
    <dataValidation type="whole" allowBlank="1" showInputMessage="1" showErrorMessage="1" errorTitle="Valor fuera de rango" error="Ingrese un valor correcto" sqref="G14" xr:uid="{05CD4F91-5761-48F1-90F2-832214D1F9C2}">
      <formula1>0</formula1>
      <formula2>100</formula2>
    </dataValidation>
    <dataValidation type="whole" allowBlank="1" showInputMessage="1" showErrorMessage="1" errorTitle="Valor fuera de rango" error="Ingrese un valor correcto" sqref="G15" xr:uid="{9B869040-3556-4196-8F99-F984B40A42F1}">
      <formula1>0</formula1>
      <formula2>100</formula2>
    </dataValidation>
    <dataValidation type="whole" allowBlank="1" showInputMessage="1" showErrorMessage="1" errorTitle="Valor fuera de rango" error="Ingrese un valor correcto" sqref="G16" xr:uid="{E797D2DF-3AC4-41CD-9DA6-0F1FCB47E6FB}">
      <formula1>0</formula1>
      <formula2>100</formula2>
    </dataValidation>
    <dataValidation type="whole" allowBlank="1" showInputMessage="1" showErrorMessage="1" errorTitle="Valor fuera de rango" error="Ingrese un valor correcto" sqref="G17" xr:uid="{48B0D48A-6101-4BD9-B4ED-1E6EB117373D}">
      <formula1>0</formula1>
      <formula2>100</formula2>
    </dataValidation>
    <dataValidation type="whole" allowBlank="1" showInputMessage="1" showErrorMessage="1" errorTitle="Valor fuera de rango" error="Ingrese un valor correcto" sqref="G18" xr:uid="{627F6A3D-6813-4653-BA4E-35CCAC0B6E99}">
      <formula1>0</formula1>
      <formula2>100</formula2>
    </dataValidation>
    <dataValidation type="whole" allowBlank="1" showInputMessage="1" showErrorMessage="1" errorTitle="Valor fuera de rango" error="Ingrese un valor correcto" sqref="G19" xr:uid="{C8BC0A5A-BB01-438E-8CBA-B3B6448F3A19}">
      <formula1>0</formula1>
      <formula2>100</formula2>
    </dataValidation>
    <dataValidation type="whole" allowBlank="1" showInputMessage="1" showErrorMessage="1" errorTitle="Valor fuera de rango" error="Ingrese un valor correcto" sqref="G20" xr:uid="{56472505-BEF6-46B9-A829-FC357D5A0E41}">
      <formula1>0</formula1>
      <formula2>100</formula2>
    </dataValidation>
    <dataValidation type="whole" allowBlank="1" showInputMessage="1" showErrorMessage="1" errorTitle="Valor fuera de rango" error="Ingrese un valor correcto" sqref="G21" xr:uid="{B9B5B512-EF78-4FF0-83FF-983BD079927E}">
      <formula1>0</formula1>
      <formula2>100</formula2>
    </dataValidation>
    <dataValidation type="whole" allowBlank="1" showInputMessage="1" showErrorMessage="1" errorTitle="Valor fuera de rango" error="Ingrese un valor correcto" sqref="G22" xr:uid="{D58EF083-1E8E-4726-B776-355F8B6C39A8}">
      <formula1>0</formula1>
      <formula2>100</formula2>
    </dataValidation>
    <dataValidation type="whole" allowBlank="1" showInputMessage="1" showErrorMessage="1" errorTitle="Valor fuera de rango" error="Ingrese un valor correcto" sqref="G23" xr:uid="{9125332D-C17C-4BDF-BDB9-19DAFC2D3E74}">
      <formula1>0</formula1>
      <formula2>100</formula2>
    </dataValidation>
    <dataValidation type="whole" allowBlank="1" showInputMessage="1" showErrorMessage="1" errorTitle="Valor fuera de rango" error="Ingrese un valor correcto" sqref="G24" xr:uid="{08441339-CAC6-4A4C-8BAD-EE1E9276E4BA}">
      <formula1>0</formula1>
      <formula2>100</formula2>
    </dataValidation>
    <dataValidation type="whole" allowBlank="1" showInputMessage="1" showErrorMessage="1" errorTitle="Valor fuera de rango" error="Ingrese un valor correcto" sqref="G25" xr:uid="{BA09052F-83CD-4D3F-A74A-0B979B2F6286}">
      <formula1>0</formula1>
      <formula2>100</formula2>
    </dataValidation>
    <dataValidation type="whole" allowBlank="1" showInputMessage="1" showErrorMessage="1" errorTitle="Valor fuera de rango" error="Ingrese un valor correcto" sqref="G26" xr:uid="{7BCB891D-FDDA-4FA5-A360-3746A2D8350E}">
      <formula1>0</formula1>
      <formula2>100</formula2>
    </dataValidation>
    <dataValidation type="whole" allowBlank="1" showInputMessage="1" showErrorMessage="1" errorTitle="Valor fuera de rango" error="Ingrese un valor correcto" sqref="G27" xr:uid="{0704EB61-64E3-431D-BB26-813D5A4C3274}">
      <formula1>0</formula1>
      <formula2>100</formula2>
    </dataValidation>
    <dataValidation type="whole" allowBlank="1" showInputMessage="1" showErrorMessage="1" errorTitle="Valor fuera de rango" error="Ingrese un valor correcto" sqref="G28" xr:uid="{1BEAD1A1-94C0-492C-A881-7E6FC66621D0}">
      <formula1>0</formula1>
      <formula2>100</formula2>
    </dataValidation>
    <dataValidation type="whole" allowBlank="1" showInputMessage="1" showErrorMessage="1" errorTitle="Valor fuera de rango" error="Ingrese un valor correcto" sqref="G29" xr:uid="{EF466A54-74AD-4856-A3B6-F8DF90982677}">
      <formula1>0</formula1>
      <formula2>100</formula2>
    </dataValidation>
    <dataValidation type="whole" allowBlank="1" showInputMessage="1" showErrorMessage="1" errorTitle="Valor fuera de rango" error="Ingrese un valor correcto" sqref="G30" xr:uid="{3DFC28F0-80EF-44B8-A23C-9714214FBB19}">
      <formula1>0</formula1>
      <formula2>100</formula2>
    </dataValidation>
    <dataValidation type="whole" allowBlank="1" showInputMessage="1" showErrorMessage="1" errorTitle="Valor fuera de rango" error="Ingrese un valor correcto" sqref="G31" xr:uid="{B7878192-E34F-4BDC-B80E-449165CC2CEB}">
      <formula1>0</formula1>
      <formula2>100</formula2>
    </dataValidation>
    <dataValidation type="whole" allowBlank="1" showInputMessage="1" showErrorMessage="1" errorTitle="Valor fuera de rango" error="Ingrese un valor correcto" sqref="G32" xr:uid="{FF5AA1ED-B9ED-4113-86A0-0BB7728D9B96}">
      <formula1>0</formula1>
      <formula2>100</formula2>
    </dataValidation>
    <dataValidation type="whole" allowBlank="1" showInputMessage="1" showErrorMessage="1" errorTitle="Valor fuera de rango" error="Ingrese un valor correcto" sqref="G33" xr:uid="{5F75F362-079E-434D-8F3E-80448AACAE6B}">
      <formula1>0</formula1>
      <formula2>100</formula2>
    </dataValidation>
    <dataValidation type="whole" allowBlank="1" showInputMessage="1" showErrorMessage="1" errorTitle="Valor fuera de rango" error="Ingrese un valor correcto" sqref="G34" xr:uid="{31268BD2-9866-4C86-B49A-805615FFA67B}">
      <formula1>0</formula1>
      <formula2>100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3CB34-A097-4CAB-B671-C3CEC444126B}">
  <dimension ref="A1:P32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8.57031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274</v>
      </c>
      <c r="C1" s="1" t="s">
        <v>275</v>
      </c>
      <c r="D1" s="5" t="s">
        <v>336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276</v>
      </c>
      <c r="B3" s="11">
        <v>1</v>
      </c>
      <c r="C3" s="12" t="s">
        <v>277</v>
      </c>
      <c r="D3" s="13">
        <v>80</v>
      </c>
      <c r="E3" s="13">
        <v>79</v>
      </c>
      <c r="F3" s="13">
        <v>93</v>
      </c>
      <c r="G3" s="14"/>
      <c r="H3" s="13"/>
      <c r="I3" s="13"/>
      <c r="J3" s="13"/>
      <c r="M3">
        <f>D3+E3+F3+G3+H3</f>
        <v>252</v>
      </c>
      <c r="N3">
        <f>D3*0.17+E3*0.17+F3*0.17+G3*0.17+H3*0.17</f>
        <v>42.84</v>
      </c>
      <c r="O3">
        <f>I3*0.15</f>
        <v>0</v>
      </c>
      <c r="P3">
        <f>ROUND(N3+O3,0)</f>
        <v>43</v>
      </c>
    </row>
    <row r="4" spans="1:16" x14ac:dyDescent="0.25">
      <c r="A4" s="11" t="s">
        <v>278</v>
      </c>
      <c r="B4" s="11">
        <v>2</v>
      </c>
      <c r="C4" s="12" t="s">
        <v>279</v>
      </c>
      <c r="D4" s="13">
        <v>81</v>
      </c>
      <c r="E4" s="13">
        <v>82</v>
      </c>
      <c r="F4" s="13">
        <v>73</v>
      </c>
      <c r="G4" s="14"/>
      <c r="H4" s="13"/>
      <c r="I4" s="13"/>
      <c r="J4" s="13"/>
      <c r="M4">
        <f>D4+E4+F4+G4+H4</f>
        <v>236</v>
      </c>
      <c r="N4">
        <f>D4*0.17+E4*0.17+F4*0.17+G4*0.17+H4*0.17</f>
        <v>40.120000000000005</v>
      </c>
      <c r="O4">
        <f>I4*0.15</f>
        <v>0</v>
      </c>
      <c r="P4">
        <f>ROUND(N4+O4,0)</f>
        <v>40</v>
      </c>
    </row>
    <row r="5" spans="1:16" x14ac:dyDescent="0.25">
      <c r="A5" s="11" t="s">
        <v>280</v>
      </c>
      <c r="B5" s="11">
        <v>3</v>
      </c>
      <c r="C5" s="12" t="s">
        <v>281</v>
      </c>
      <c r="D5" s="13">
        <v>73</v>
      </c>
      <c r="E5" s="13">
        <v>77</v>
      </c>
      <c r="F5" s="13">
        <v>53</v>
      </c>
      <c r="G5" s="14"/>
      <c r="H5" s="13"/>
      <c r="I5" s="13"/>
      <c r="J5" s="13"/>
      <c r="M5">
        <f>D5+E5+F5+G5+H5</f>
        <v>203</v>
      </c>
      <c r="N5">
        <f>D5*0.17+E5*0.17+F5*0.17+G5*0.17+H5*0.17</f>
        <v>34.51</v>
      </c>
      <c r="O5">
        <f>I5*0.15</f>
        <v>0</v>
      </c>
      <c r="P5">
        <f>ROUND(N5+O5,0)</f>
        <v>35</v>
      </c>
    </row>
    <row r="6" spans="1:16" x14ac:dyDescent="0.25">
      <c r="A6" s="11" t="s">
        <v>282</v>
      </c>
      <c r="B6" s="11">
        <v>4</v>
      </c>
      <c r="C6" s="12" t="s">
        <v>283</v>
      </c>
      <c r="D6" s="13">
        <v>72</v>
      </c>
      <c r="E6" s="13">
        <v>73</v>
      </c>
      <c r="F6" s="13">
        <v>60</v>
      </c>
      <c r="G6" s="14"/>
      <c r="H6" s="13"/>
      <c r="I6" s="13"/>
      <c r="J6" s="13"/>
      <c r="M6">
        <f>D6+E6+F6+G6+H6</f>
        <v>205</v>
      </c>
      <c r="N6">
        <f>D6*0.17+E6*0.17+F6*0.17+G6*0.17+H6*0.17</f>
        <v>34.85</v>
      </c>
      <c r="O6">
        <f>I6*0.15</f>
        <v>0</v>
      </c>
      <c r="P6">
        <f>ROUND(N6+O6,0)</f>
        <v>35</v>
      </c>
    </row>
    <row r="7" spans="1:16" x14ac:dyDescent="0.25">
      <c r="A7" s="11" t="s">
        <v>284</v>
      </c>
      <c r="B7" s="11">
        <v>5</v>
      </c>
      <c r="C7" s="12" t="s">
        <v>285</v>
      </c>
      <c r="D7" s="13">
        <v>61</v>
      </c>
      <c r="E7" s="13">
        <v>70</v>
      </c>
      <c r="F7" s="13">
        <v>69</v>
      </c>
      <c r="G7" s="14"/>
      <c r="H7" s="13"/>
      <c r="I7" s="13"/>
      <c r="J7" s="13"/>
      <c r="M7">
        <f>D7+E7+F7+G7+H7</f>
        <v>200</v>
      </c>
      <c r="N7">
        <f>D7*0.17+E7*0.17+F7*0.17+G7*0.17+H7*0.17</f>
        <v>34</v>
      </c>
      <c r="O7">
        <f>I7*0.15</f>
        <v>0</v>
      </c>
      <c r="P7">
        <f>ROUND(N7+O7,0)</f>
        <v>34</v>
      </c>
    </row>
    <row r="8" spans="1:16" x14ac:dyDescent="0.25">
      <c r="A8" s="11" t="s">
        <v>286</v>
      </c>
      <c r="B8" s="11">
        <v>6</v>
      </c>
      <c r="C8" s="12" t="s">
        <v>287</v>
      </c>
      <c r="D8" s="13">
        <v>86</v>
      </c>
      <c r="E8" s="13">
        <v>76</v>
      </c>
      <c r="F8" s="13">
        <v>79</v>
      </c>
      <c r="G8" s="14"/>
      <c r="H8" s="13"/>
      <c r="I8" s="13"/>
      <c r="J8" s="13"/>
      <c r="M8">
        <f>D8+E8+F8+G8+H8</f>
        <v>241</v>
      </c>
      <c r="N8">
        <f>D8*0.17+E8*0.17+F8*0.17+G8*0.17+H8*0.17</f>
        <v>40.970000000000006</v>
      </c>
      <c r="O8">
        <f>I8*0.15</f>
        <v>0</v>
      </c>
      <c r="P8">
        <f>ROUND(N8+O8,0)</f>
        <v>41</v>
      </c>
    </row>
    <row r="9" spans="1:16" x14ac:dyDescent="0.25">
      <c r="A9" s="11" t="s">
        <v>288</v>
      </c>
      <c r="B9" s="11">
        <v>7</v>
      </c>
      <c r="C9" s="12" t="s">
        <v>289</v>
      </c>
      <c r="D9" s="13">
        <v>62</v>
      </c>
      <c r="E9" s="13">
        <v>85</v>
      </c>
      <c r="F9" s="13">
        <v>57</v>
      </c>
      <c r="G9" s="14"/>
      <c r="H9" s="13"/>
      <c r="I9" s="13"/>
      <c r="J9" s="13"/>
      <c r="M9">
        <f>D9+E9+F9+G9+H9</f>
        <v>204</v>
      </c>
      <c r="N9">
        <f>D9*0.17+E9*0.17+F9*0.17+G9*0.17+H9*0.17</f>
        <v>34.680000000000007</v>
      </c>
      <c r="O9">
        <f>I9*0.15</f>
        <v>0</v>
      </c>
      <c r="P9">
        <f>ROUND(N9+O9,0)</f>
        <v>35</v>
      </c>
    </row>
    <row r="10" spans="1:16" x14ac:dyDescent="0.25">
      <c r="A10" s="11" t="s">
        <v>290</v>
      </c>
      <c r="B10" s="11">
        <v>8</v>
      </c>
      <c r="C10" s="12" t="s">
        <v>291</v>
      </c>
      <c r="D10" s="13">
        <v>79</v>
      </c>
      <c r="E10" s="13">
        <v>79</v>
      </c>
      <c r="F10" s="13">
        <v>78</v>
      </c>
      <c r="G10" s="14"/>
      <c r="H10" s="13"/>
      <c r="I10" s="13"/>
      <c r="J10" s="13"/>
      <c r="M10">
        <f>D10+E10+F10+G10+H10</f>
        <v>236</v>
      </c>
      <c r="N10">
        <f>D10*0.17+E10*0.17+F10*0.17+G10*0.17+H10*0.17</f>
        <v>40.120000000000005</v>
      </c>
      <c r="O10">
        <f>I10*0.15</f>
        <v>0</v>
      </c>
      <c r="P10">
        <f>ROUND(N10+O10,0)</f>
        <v>40</v>
      </c>
    </row>
    <row r="11" spans="1:16" x14ac:dyDescent="0.25">
      <c r="A11" s="11" t="s">
        <v>292</v>
      </c>
      <c r="B11" s="11">
        <v>9</v>
      </c>
      <c r="C11" s="12" t="s">
        <v>293</v>
      </c>
      <c r="D11" s="13">
        <v>71</v>
      </c>
      <c r="E11" s="13">
        <v>70</v>
      </c>
      <c r="F11" s="13">
        <v>61</v>
      </c>
      <c r="G11" s="14"/>
      <c r="H11" s="13"/>
      <c r="I11" s="13"/>
      <c r="J11" s="13"/>
      <c r="M11">
        <f>D11+E11+F11+G11+H11</f>
        <v>202</v>
      </c>
      <c r="N11">
        <f>D11*0.17+E11*0.17+F11*0.17+G11*0.17+H11*0.17</f>
        <v>34.340000000000003</v>
      </c>
      <c r="O11">
        <f>I11*0.15</f>
        <v>0</v>
      </c>
      <c r="P11">
        <f>ROUND(N11+O11,0)</f>
        <v>34</v>
      </c>
    </row>
    <row r="12" spans="1:16" x14ac:dyDescent="0.25">
      <c r="A12" s="11" t="s">
        <v>294</v>
      </c>
      <c r="B12" s="11">
        <v>10</v>
      </c>
      <c r="C12" s="12" t="s">
        <v>295</v>
      </c>
      <c r="D12" s="13">
        <v>75</v>
      </c>
      <c r="E12" s="13">
        <v>71</v>
      </c>
      <c r="F12" s="13">
        <v>60</v>
      </c>
      <c r="G12" s="14"/>
      <c r="H12" s="13"/>
      <c r="I12" s="13"/>
      <c r="J12" s="13"/>
      <c r="M12">
        <f>D12+E12+F12+G12+H12</f>
        <v>206</v>
      </c>
      <c r="N12">
        <f>D12*0.17+E12*0.17+F12*0.17+G12*0.17+H12*0.17</f>
        <v>35.020000000000003</v>
      </c>
      <c r="O12">
        <f>I12*0.15</f>
        <v>0</v>
      </c>
      <c r="P12">
        <f>ROUND(N12+O12,0)</f>
        <v>35</v>
      </c>
    </row>
    <row r="13" spans="1:16" x14ac:dyDescent="0.25">
      <c r="A13" s="11" t="s">
        <v>296</v>
      </c>
      <c r="B13" s="11">
        <v>11</v>
      </c>
      <c r="C13" s="12" t="s">
        <v>297</v>
      </c>
      <c r="D13" s="13">
        <v>100</v>
      </c>
      <c r="E13" s="13">
        <v>100</v>
      </c>
      <c r="F13" s="13">
        <v>97</v>
      </c>
      <c r="G13" s="14"/>
      <c r="H13" s="13"/>
      <c r="I13" s="13"/>
      <c r="J13" s="13"/>
      <c r="M13">
        <f>D13+E13+F13+G13+H13</f>
        <v>297</v>
      </c>
      <c r="N13">
        <f>D13*0.17+E13*0.17+F13*0.17+G13*0.17+H13*0.17</f>
        <v>50.49</v>
      </c>
      <c r="O13">
        <f>I13*0.15</f>
        <v>0</v>
      </c>
      <c r="P13">
        <f>ROUND(N13+O13,0)</f>
        <v>50</v>
      </c>
    </row>
    <row r="14" spans="1:16" x14ac:dyDescent="0.25">
      <c r="A14" s="11" t="s">
        <v>298</v>
      </c>
      <c r="B14" s="11">
        <v>12</v>
      </c>
      <c r="C14" s="12" t="s">
        <v>299</v>
      </c>
      <c r="D14" s="13">
        <v>78</v>
      </c>
      <c r="E14" s="13">
        <v>69</v>
      </c>
      <c r="F14" s="13">
        <v>61</v>
      </c>
      <c r="G14" s="14"/>
      <c r="H14" s="13"/>
      <c r="I14" s="13"/>
      <c r="J14" s="13"/>
      <c r="M14">
        <f>D14+E14+F14+G14+H14</f>
        <v>208</v>
      </c>
      <c r="N14">
        <f>D14*0.17+E14*0.17+F14*0.17+G14*0.17+H14*0.17</f>
        <v>35.36</v>
      </c>
      <c r="O14">
        <f>I14*0.15</f>
        <v>0</v>
      </c>
      <c r="P14">
        <f>ROUND(N14+O14,0)</f>
        <v>35</v>
      </c>
    </row>
    <row r="15" spans="1:16" x14ac:dyDescent="0.25">
      <c r="A15" s="11" t="s">
        <v>300</v>
      </c>
      <c r="B15" s="11">
        <v>13</v>
      </c>
      <c r="C15" s="12" t="s">
        <v>301</v>
      </c>
      <c r="D15" s="13">
        <v>67</v>
      </c>
      <c r="E15" s="13">
        <v>64</v>
      </c>
      <c r="F15" s="13">
        <v>60</v>
      </c>
      <c r="G15" s="14"/>
      <c r="H15" s="13"/>
      <c r="I15" s="13"/>
      <c r="J15" s="13"/>
      <c r="M15">
        <f>D15+E15+F15+G15+H15</f>
        <v>191</v>
      </c>
      <c r="N15">
        <f>D15*0.17+E15*0.17+F15*0.17+G15*0.17+H15*0.17</f>
        <v>32.470000000000006</v>
      </c>
      <c r="O15">
        <f>I15*0.15</f>
        <v>0</v>
      </c>
      <c r="P15">
        <f>ROUND(N15+O15,0)</f>
        <v>32</v>
      </c>
    </row>
    <row r="16" spans="1:16" x14ac:dyDescent="0.25">
      <c r="A16" s="11" t="s">
        <v>302</v>
      </c>
      <c r="B16" s="11">
        <v>14</v>
      </c>
      <c r="C16" s="12" t="s">
        <v>303</v>
      </c>
      <c r="D16" s="13">
        <v>65</v>
      </c>
      <c r="E16" s="13">
        <v>64</v>
      </c>
      <c r="F16" s="13">
        <v>49</v>
      </c>
      <c r="G16" s="14"/>
      <c r="H16" s="13"/>
      <c r="I16" s="13"/>
      <c r="J16" s="13"/>
      <c r="M16">
        <f>D16+E16+F16+G16+H16</f>
        <v>178</v>
      </c>
      <c r="N16">
        <f>D16*0.17+E16*0.17+F16*0.17+G16*0.17+H16*0.17</f>
        <v>30.259999999999998</v>
      </c>
      <c r="O16">
        <f>I16*0.15</f>
        <v>0</v>
      </c>
      <c r="P16">
        <f>ROUND(N16+O16,0)</f>
        <v>30</v>
      </c>
    </row>
    <row r="17" spans="1:16" x14ac:dyDescent="0.25">
      <c r="A17" s="11" t="s">
        <v>304</v>
      </c>
      <c r="B17" s="11">
        <v>15</v>
      </c>
      <c r="C17" s="12" t="s">
        <v>305</v>
      </c>
      <c r="D17" s="13">
        <v>66</v>
      </c>
      <c r="E17" s="13">
        <v>63</v>
      </c>
      <c r="F17" s="13">
        <v>57</v>
      </c>
      <c r="G17" s="14"/>
      <c r="H17" s="13"/>
      <c r="I17" s="13"/>
      <c r="J17" s="13"/>
      <c r="M17">
        <f>D17+E17+F17+G17+H17</f>
        <v>186</v>
      </c>
      <c r="N17">
        <f>D17*0.17+E17*0.17+F17*0.17+G17*0.17+H17*0.17</f>
        <v>31.62</v>
      </c>
      <c r="O17">
        <f>I17*0.15</f>
        <v>0</v>
      </c>
      <c r="P17">
        <f>ROUND(N17+O17,0)</f>
        <v>32</v>
      </c>
    </row>
    <row r="18" spans="1:16" x14ac:dyDescent="0.25">
      <c r="A18" s="11" t="s">
        <v>306</v>
      </c>
      <c r="B18" s="11">
        <v>16</v>
      </c>
      <c r="C18" s="12" t="s">
        <v>307</v>
      </c>
      <c r="D18" s="13">
        <v>74</v>
      </c>
      <c r="E18" s="13">
        <v>72</v>
      </c>
      <c r="F18" s="13">
        <v>64</v>
      </c>
      <c r="G18" s="14"/>
      <c r="H18" s="13"/>
      <c r="I18" s="13"/>
      <c r="J18" s="13"/>
      <c r="M18">
        <f>D18+E18+F18+G18+H18</f>
        <v>210</v>
      </c>
      <c r="N18">
        <f>D18*0.17+E18*0.17+F18*0.17+G18*0.17+H18*0.17</f>
        <v>35.700000000000003</v>
      </c>
      <c r="O18">
        <f>I18*0.15</f>
        <v>0</v>
      </c>
      <c r="P18">
        <f>ROUND(N18+O18,0)</f>
        <v>36</v>
      </c>
    </row>
    <row r="19" spans="1:16" x14ac:dyDescent="0.25">
      <c r="A19" s="11" t="s">
        <v>308</v>
      </c>
      <c r="B19" s="11">
        <v>17</v>
      </c>
      <c r="C19" s="12" t="s">
        <v>309</v>
      </c>
      <c r="D19" s="13">
        <v>84</v>
      </c>
      <c r="E19" s="13">
        <v>89</v>
      </c>
      <c r="F19" s="13">
        <v>85</v>
      </c>
      <c r="G19" s="14"/>
      <c r="H19" s="13"/>
      <c r="I19" s="13"/>
      <c r="J19" s="13"/>
      <c r="M19">
        <f>D19+E19+F19+G19+H19</f>
        <v>258</v>
      </c>
      <c r="N19">
        <f>D19*0.17+E19*0.17+F19*0.17+G19*0.17+H19*0.17</f>
        <v>43.860000000000007</v>
      </c>
      <c r="O19">
        <f>I19*0.15</f>
        <v>0</v>
      </c>
      <c r="P19">
        <f>ROUND(N19+O19,0)</f>
        <v>44</v>
      </c>
    </row>
    <row r="20" spans="1:16" x14ac:dyDescent="0.25">
      <c r="A20" s="11" t="s">
        <v>310</v>
      </c>
      <c r="B20" s="11">
        <v>18</v>
      </c>
      <c r="C20" s="12" t="s">
        <v>311</v>
      </c>
      <c r="D20" s="13">
        <v>72</v>
      </c>
      <c r="E20" s="13">
        <v>69</v>
      </c>
      <c r="F20" s="13">
        <v>60</v>
      </c>
      <c r="G20" s="14"/>
      <c r="H20" s="13"/>
      <c r="I20" s="13"/>
      <c r="J20" s="13"/>
      <c r="M20">
        <f>D20+E20+F20+G20+H20</f>
        <v>201</v>
      </c>
      <c r="N20">
        <f>D20*0.17+E20*0.17+F20*0.17+G20*0.17+H20*0.17</f>
        <v>34.17</v>
      </c>
      <c r="O20">
        <f>I20*0.15</f>
        <v>0</v>
      </c>
      <c r="P20">
        <f>ROUND(N20+O20,0)</f>
        <v>34</v>
      </c>
    </row>
    <row r="21" spans="1:16" x14ac:dyDescent="0.25">
      <c r="A21" s="11" t="s">
        <v>312</v>
      </c>
      <c r="B21" s="11">
        <v>19</v>
      </c>
      <c r="C21" s="12" t="s">
        <v>313</v>
      </c>
      <c r="D21" s="13">
        <v>92</v>
      </c>
      <c r="E21" s="13">
        <v>90</v>
      </c>
      <c r="F21" s="13">
        <v>81</v>
      </c>
      <c r="G21" s="14"/>
      <c r="H21" s="13"/>
      <c r="I21" s="13"/>
      <c r="J21" s="13"/>
      <c r="M21">
        <f>D21+E21+F21+G21+H21</f>
        <v>263</v>
      </c>
      <c r="N21">
        <f>D21*0.17+E21*0.17+F21*0.17+G21*0.17+H21*0.17</f>
        <v>44.71</v>
      </c>
      <c r="O21">
        <f>I21*0.15</f>
        <v>0</v>
      </c>
      <c r="P21">
        <f>ROUND(N21+O21,0)</f>
        <v>45</v>
      </c>
    </row>
    <row r="22" spans="1:16" x14ac:dyDescent="0.25">
      <c r="A22" s="11" t="s">
        <v>314</v>
      </c>
      <c r="B22" s="11">
        <v>20</v>
      </c>
      <c r="C22" s="12" t="s">
        <v>315</v>
      </c>
      <c r="D22" s="13">
        <v>81</v>
      </c>
      <c r="E22" s="13">
        <v>87</v>
      </c>
      <c r="F22" s="13">
        <v>68</v>
      </c>
      <c r="G22" s="14"/>
      <c r="H22" s="13"/>
      <c r="I22" s="13"/>
      <c r="J22" s="13"/>
      <c r="M22">
        <f>D22+E22+F22+G22+H22</f>
        <v>236</v>
      </c>
      <c r="N22">
        <f>D22*0.17+E22*0.17+F22*0.17+G22*0.17+H22*0.17</f>
        <v>40.120000000000005</v>
      </c>
      <c r="O22">
        <f>I22*0.15</f>
        <v>0</v>
      </c>
      <c r="P22">
        <f>ROUND(N22+O22,0)</f>
        <v>40</v>
      </c>
    </row>
    <row r="23" spans="1:16" x14ac:dyDescent="0.25">
      <c r="A23" s="11" t="s">
        <v>316</v>
      </c>
      <c r="B23" s="11">
        <v>21</v>
      </c>
      <c r="C23" s="12" t="s">
        <v>317</v>
      </c>
      <c r="D23" s="13">
        <v>78</v>
      </c>
      <c r="E23" s="13">
        <v>79</v>
      </c>
      <c r="F23" s="13">
        <v>82</v>
      </c>
      <c r="G23" s="14"/>
      <c r="H23" s="13"/>
      <c r="I23" s="13"/>
      <c r="J23" s="13"/>
      <c r="M23">
        <f>D23+E23+F23+G23+H23</f>
        <v>239</v>
      </c>
      <c r="N23">
        <f>D23*0.17+E23*0.17+F23*0.17+G23*0.17+H23*0.17</f>
        <v>40.63000000000001</v>
      </c>
      <c r="O23">
        <f>I23*0.15</f>
        <v>0</v>
      </c>
      <c r="P23">
        <f>ROUND(N23+O23,0)</f>
        <v>41</v>
      </c>
    </row>
    <row r="24" spans="1:16" x14ac:dyDescent="0.25">
      <c r="A24" s="11" t="s">
        <v>318</v>
      </c>
      <c r="B24" s="11">
        <v>22</v>
      </c>
      <c r="C24" s="12" t="s">
        <v>319</v>
      </c>
      <c r="D24" s="13">
        <v>91</v>
      </c>
      <c r="E24" s="13">
        <v>100</v>
      </c>
      <c r="F24" s="13">
        <v>95</v>
      </c>
      <c r="G24" s="14"/>
      <c r="H24" s="13"/>
      <c r="I24" s="13"/>
      <c r="J24" s="13"/>
      <c r="M24">
        <f>D24+E24+F24+G24+H24</f>
        <v>286</v>
      </c>
      <c r="N24">
        <f>D24*0.17+E24*0.17+F24*0.17+G24*0.17+H24*0.17</f>
        <v>48.620000000000005</v>
      </c>
      <c r="O24">
        <f>I24*0.15</f>
        <v>0</v>
      </c>
      <c r="P24">
        <f>ROUND(N24+O24,0)</f>
        <v>49</v>
      </c>
    </row>
    <row r="25" spans="1:16" x14ac:dyDescent="0.25">
      <c r="A25" s="11" t="s">
        <v>320</v>
      </c>
      <c r="B25" s="11">
        <v>23</v>
      </c>
      <c r="C25" s="12" t="s">
        <v>321</v>
      </c>
      <c r="D25" s="13">
        <v>61</v>
      </c>
      <c r="E25" s="13">
        <v>66</v>
      </c>
      <c r="F25" s="13">
        <v>60</v>
      </c>
      <c r="G25" s="14"/>
      <c r="H25" s="13"/>
      <c r="I25" s="13"/>
      <c r="J25" s="13"/>
      <c r="M25">
        <f>D25+E25+F25+G25+H25</f>
        <v>187</v>
      </c>
      <c r="N25">
        <f>D25*0.17+E25*0.17+F25*0.17+G25*0.17+H25*0.17</f>
        <v>31.790000000000006</v>
      </c>
      <c r="O25">
        <f>I25*0.15</f>
        <v>0</v>
      </c>
      <c r="P25">
        <f>ROUND(N25+O25,0)</f>
        <v>32</v>
      </c>
    </row>
    <row r="26" spans="1:16" x14ac:dyDescent="0.25">
      <c r="A26" s="11" t="s">
        <v>322</v>
      </c>
      <c r="B26" s="11">
        <v>24</v>
      </c>
      <c r="C26" s="12" t="s">
        <v>323</v>
      </c>
      <c r="D26" s="13">
        <v>71</v>
      </c>
      <c r="E26" s="13">
        <v>67</v>
      </c>
      <c r="F26" s="13">
        <v>63</v>
      </c>
      <c r="G26" s="14"/>
      <c r="H26" s="13"/>
      <c r="I26" s="13"/>
      <c r="J26" s="13"/>
      <c r="M26">
        <f>D26+E26+F26+G26+H26</f>
        <v>201</v>
      </c>
      <c r="N26">
        <f>D26*0.17+E26*0.17+F26*0.17+G26*0.17+H26*0.17</f>
        <v>34.17</v>
      </c>
      <c r="O26">
        <f>I26*0.15</f>
        <v>0</v>
      </c>
      <c r="P26">
        <f>ROUND(N26+O26,0)</f>
        <v>34</v>
      </c>
    </row>
    <row r="27" spans="1:16" x14ac:dyDescent="0.25">
      <c r="A27" s="11" t="s">
        <v>324</v>
      </c>
      <c r="B27" s="11">
        <v>25</v>
      </c>
      <c r="C27" s="12" t="s">
        <v>325</v>
      </c>
      <c r="D27" s="13">
        <v>100</v>
      </c>
      <c r="E27" s="13">
        <v>100</v>
      </c>
      <c r="F27" s="13">
        <v>100</v>
      </c>
      <c r="G27" s="14"/>
      <c r="H27" s="13"/>
      <c r="I27" s="13"/>
      <c r="J27" s="13"/>
      <c r="M27">
        <f>D27+E27+F27+G27+H27</f>
        <v>300</v>
      </c>
      <c r="N27">
        <f>D27*0.17+E27*0.17+F27*0.17+G27*0.17+H27*0.17</f>
        <v>51</v>
      </c>
      <c r="O27">
        <f>I27*0.15</f>
        <v>0</v>
      </c>
      <c r="P27">
        <f>ROUND(N27+O27,0)</f>
        <v>51</v>
      </c>
    </row>
    <row r="28" spans="1:16" x14ac:dyDescent="0.25">
      <c r="A28" s="11" t="s">
        <v>326</v>
      </c>
      <c r="B28" s="11">
        <v>26</v>
      </c>
      <c r="C28" s="12" t="s">
        <v>327</v>
      </c>
      <c r="D28" s="13">
        <v>100</v>
      </c>
      <c r="E28" s="13">
        <v>93</v>
      </c>
      <c r="F28" s="13">
        <v>100</v>
      </c>
      <c r="G28" s="14"/>
      <c r="H28" s="13"/>
      <c r="I28" s="13"/>
      <c r="J28" s="13"/>
      <c r="M28">
        <f>D28+E28+F28+G28+H28</f>
        <v>293</v>
      </c>
      <c r="N28">
        <f>D28*0.17+E28*0.17+F28*0.17+G28*0.17+H28*0.17</f>
        <v>49.81</v>
      </c>
      <c r="O28">
        <f>I28*0.15</f>
        <v>0</v>
      </c>
      <c r="P28">
        <f>ROUND(N28+O28,0)</f>
        <v>50</v>
      </c>
    </row>
    <row r="29" spans="1:16" x14ac:dyDescent="0.25">
      <c r="A29" s="11" t="s">
        <v>328</v>
      </c>
      <c r="B29" s="11">
        <v>27</v>
      </c>
      <c r="C29" s="12" t="s">
        <v>329</v>
      </c>
      <c r="D29" s="13">
        <v>60</v>
      </c>
      <c r="E29" s="13">
        <v>60</v>
      </c>
      <c r="F29" s="13">
        <v>62</v>
      </c>
      <c r="G29" s="14"/>
      <c r="H29" s="13"/>
      <c r="I29" s="13"/>
      <c r="J29" s="13"/>
      <c r="M29">
        <f>D29+E29+F29+G29+H29</f>
        <v>182</v>
      </c>
      <c r="N29">
        <f>D29*0.17+E29*0.17+F29*0.17+G29*0.17+H29*0.17</f>
        <v>30.940000000000005</v>
      </c>
      <c r="O29">
        <f>I29*0.15</f>
        <v>0</v>
      </c>
      <c r="P29">
        <f>ROUND(N29+O29,0)</f>
        <v>31</v>
      </c>
    </row>
    <row r="30" spans="1:16" x14ac:dyDescent="0.25">
      <c r="A30" s="11" t="s">
        <v>330</v>
      </c>
      <c r="B30" s="11">
        <v>28</v>
      </c>
      <c r="C30" s="12" t="s">
        <v>331</v>
      </c>
      <c r="D30" s="13">
        <v>91</v>
      </c>
      <c r="E30" s="13">
        <v>94</v>
      </c>
      <c r="F30" s="13">
        <v>95</v>
      </c>
      <c r="G30" s="14"/>
      <c r="H30" s="13"/>
      <c r="I30" s="13"/>
      <c r="J30" s="13"/>
      <c r="M30">
        <f>D30+E30+F30+G30+H30</f>
        <v>280</v>
      </c>
      <c r="N30">
        <f>D30*0.17+E30*0.17+F30*0.17+G30*0.17+H30*0.17</f>
        <v>47.600000000000009</v>
      </c>
      <c r="O30">
        <f>I30*0.15</f>
        <v>0</v>
      </c>
      <c r="P30">
        <f>ROUND(N30+O30,0)</f>
        <v>48</v>
      </c>
    </row>
    <row r="31" spans="1:16" x14ac:dyDescent="0.25">
      <c r="A31" s="11" t="s">
        <v>332</v>
      </c>
      <c r="B31" s="11">
        <v>29</v>
      </c>
      <c r="C31" s="12" t="s">
        <v>333</v>
      </c>
      <c r="D31" s="13">
        <v>90</v>
      </c>
      <c r="E31" s="13">
        <v>87</v>
      </c>
      <c r="F31" s="13">
        <v>82</v>
      </c>
      <c r="G31" s="14"/>
      <c r="H31" s="13"/>
      <c r="I31" s="13"/>
      <c r="J31" s="13"/>
      <c r="M31">
        <f>D31+E31+F31+G31+H31</f>
        <v>259</v>
      </c>
      <c r="N31">
        <f>D31*0.17+E31*0.17+F31*0.17+G31*0.17+H31*0.17</f>
        <v>44.03</v>
      </c>
      <c r="O31">
        <f>I31*0.15</f>
        <v>0</v>
      </c>
      <c r="P31">
        <f>ROUND(N31+O31,0)</f>
        <v>44</v>
      </c>
    </row>
    <row r="32" spans="1:16" x14ac:dyDescent="0.25">
      <c r="A32" s="11" t="s">
        <v>334</v>
      </c>
      <c r="B32" s="11">
        <v>30</v>
      </c>
      <c r="C32" s="12" t="s">
        <v>335</v>
      </c>
      <c r="D32" s="13">
        <v>79</v>
      </c>
      <c r="E32" s="13">
        <v>74</v>
      </c>
      <c r="F32" s="13">
        <v>60</v>
      </c>
      <c r="G32" s="14"/>
      <c r="H32" s="13"/>
      <c r="I32" s="13"/>
      <c r="J32" s="13"/>
      <c r="M32">
        <f>D32+E32+F32+G32+H32</f>
        <v>213</v>
      </c>
      <c r="N32">
        <f>D32*0.17+E32*0.17+F32*0.17+G32*0.17+H32*0.17</f>
        <v>36.21</v>
      </c>
      <c r="O32">
        <f>I32*0.15</f>
        <v>0</v>
      </c>
      <c r="P32">
        <f>ROUND(N32+O32,0)</f>
        <v>36</v>
      </c>
    </row>
  </sheetData>
  <sheetProtection algorithmName="SHA-512" hashValue="WuK6GCYQASzv6fOeX+O8o2P7xY0L2fvO3QvDselwVka8G4JgLim9R+FGXkUvSwVWY4ahjdZ0e0J6Dg0Z0oyziA==" saltValue="FPmU6cUSC5EQzASIdyLeGA==" spinCount="100000" sheet="1" objects="1" scenarios="1"/>
  <dataValidations count="30">
    <dataValidation type="whole" allowBlank="1" showInputMessage="1" showErrorMessage="1" errorTitle="Valor fuera de rango" error="Ingrese un valor correcto" sqref="G3" xr:uid="{8FD00D61-ECE9-48C0-8E46-352B46BFFE8A}">
      <formula1>0</formula1>
      <formula2>100</formula2>
    </dataValidation>
    <dataValidation type="whole" allowBlank="1" showInputMessage="1" showErrorMessage="1" errorTitle="Valor fuera de rango" error="Ingrese un valor correcto" sqref="G4" xr:uid="{7B380B13-3DF2-4015-8ED3-F8E3F169A44B}">
      <formula1>0</formula1>
      <formula2>100</formula2>
    </dataValidation>
    <dataValidation type="whole" allowBlank="1" showInputMessage="1" showErrorMessage="1" errorTitle="Valor fuera de rango" error="Ingrese un valor correcto" sqref="G5" xr:uid="{42B19061-C5F3-49CD-A42D-64F38036FD86}">
      <formula1>0</formula1>
      <formula2>100</formula2>
    </dataValidation>
    <dataValidation type="whole" allowBlank="1" showInputMessage="1" showErrorMessage="1" errorTitle="Valor fuera de rango" error="Ingrese un valor correcto" sqref="G6" xr:uid="{FD8D5FF3-EE48-448D-8FE5-F1D83F3E7A7A}">
      <formula1>0</formula1>
      <formula2>100</formula2>
    </dataValidation>
    <dataValidation type="whole" allowBlank="1" showInputMessage="1" showErrorMessage="1" errorTitle="Valor fuera de rango" error="Ingrese un valor correcto" sqref="G7" xr:uid="{BC5A3A67-E057-46EF-8FBC-99EB72DEAC59}">
      <formula1>0</formula1>
      <formula2>100</formula2>
    </dataValidation>
    <dataValidation type="whole" allowBlank="1" showInputMessage="1" showErrorMessage="1" errorTitle="Valor fuera de rango" error="Ingrese un valor correcto" sqref="G8" xr:uid="{A45BBAAB-0D6E-4388-9D07-F78FEDFE0F76}">
      <formula1>0</formula1>
      <formula2>100</formula2>
    </dataValidation>
    <dataValidation type="whole" allowBlank="1" showInputMessage="1" showErrorMessage="1" errorTitle="Valor fuera de rango" error="Ingrese un valor correcto" sqref="G9" xr:uid="{66BE836C-8108-43DB-932B-42814F512E41}">
      <formula1>0</formula1>
      <formula2>100</formula2>
    </dataValidation>
    <dataValidation type="whole" allowBlank="1" showInputMessage="1" showErrorMessage="1" errorTitle="Valor fuera de rango" error="Ingrese un valor correcto" sqref="G10" xr:uid="{C612F0B7-3A3A-459C-96EF-7FA210CB2518}">
      <formula1>0</formula1>
      <formula2>100</formula2>
    </dataValidation>
    <dataValidation type="whole" allowBlank="1" showInputMessage="1" showErrorMessage="1" errorTitle="Valor fuera de rango" error="Ingrese un valor correcto" sqref="G11" xr:uid="{10419A50-5AE6-4076-AEAE-D2D28AF4B755}">
      <formula1>0</formula1>
      <formula2>100</formula2>
    </dataValidation>
    <dataValidation type="whole" allowBlank="1" showInputMessage="1" showErrorMessage="1" errorTitle="Valor fuera de rango" error="Ingrese un valor correcto" sqref="G12" xr:uid="{081A54E8-1D70-4436-A46D-C3505DBDD3D5}">
      <formula1>0</formula1>
      <formula2>100</formula2>
    </dataValidation>
    <dataValidation type="whole" allowBlank="1" showInputMessage="1" showErrorMessage="1" errorTitle="Valor fuera de rango" error="Ingrese un valor correcto" sqref="G13" xr:uid="{8CAFDC2F-08B8-4890-9112-7283D1C21680}">
      <formula1>0</formula1>
      <formula2>100</formula2>
    </dataValidation>
    <dataValidation type="whole" allowBlank="1" showInputMessage="1" showErrorMessage="1" errorTitle="Valor fuera de rango" error="Ingrese un valor correcto" sqref="G14" xr:uid="{6FFA238C-DEA6-44FD-8C0D-760E36218CA2}">
      <formula1>0</formula1>
      <formula2>100</formula2>
    </dataValidation>
    <dataValidation type="whole" allowBlank="1" showInputMessage="1" showErrorMessage="1" errorTitle="Valor fuera de rango" error="Ingrese un valor correcto" sqref="G15" xr:uid="{C54CF050-AC01-4E13-971D-80862D9D8EEE}">
      <formula1>0</formula1>
      <formula2>100</formula2>
    </dataValidation>
    <dataValidation type="whole" allowBlank="1" showInputMessage="1" showErrorMessage="1" errorTitle="Valor fuera de rango" error="Ingrese un valor correcto" sqref="G16" xr:uid="{B2BD7905-1E70-4491-9797-C30A341E5D27}">
      <formula1>0</formula1>
      <formula2>100</formula2>
    </dataValidation>
    <dataValidation type="whole" allowBlank="1" showInputMessage="1" showErrorMessage="1" errorTitle="Valor fuera de rango" error="Ingrese un valor correcto" sqref="G17" xr:uid="{F300F816-BE39-4297-BEEB-06F5B298797C}">
      <formula1>0</formula1>
      <formula2>100</formula2>
    </dataValidation>
    <dataValidation type="whole" allowBlank="1" showInputMessage="1" showErrorMessage="1" errorTitle="Valor fuera de rango" error="Ingrese un valor correcto" sqref="G18" xr:uid="{F5C3074D-DE2C-4D3F-960F-7910D98D7620}">
      <formula1>0</formula1>
      <formula2>100</formula2>
    </dataValidation>
    <dataValidation type="whole" allowBlank="1" showInputMessage="1" showErrorMessage="1" errorTitle="Valor fuera de rango" error="Ingrese un valor correcto" sqref="G19" xr:uid="{35EDE883-0E66-4A18-A6A5-E05204DD2B02}">
      <formula1>0</formula1>
      <formula2>100</formula2>
    </dataValidation>
    <dataValidation type="whole" allowBlank="1" showInputMessage="1" showErrorMessage="1" errorTitle="Valor fuera de rango" error="Ingrese un valor correcto" sqref="G20" xr:uid="{319D16EF-3A86-4DB2-979D-E47AAF4E721F}">
      <formula1>0</formula1>
      <formula2>100</formula2>
    </dataValidation>
    <dataValidation type="whole" allowBlank="1" showInputMessage="1" showErrorMessage="1" errorTitle="Valor fuera de rango" error="Ingrese un valor correcto" sqref="G21" xr:uid="{5FC06A0C-D135-4FA5-83D7-7B857AE20C5E}">
      <formula1>0</formula1>
      <formula2>100</formula2>
    </dataValidation>
    <dataValidation type="whole" allowBlank="1" showInputMessage="1" showErrorMessage="1" errorTitle="Valor fuera de rango" error="Ingrese un valor correcto" sqref="G22" xr:uid="{FD7F0788-DAD9-46FF-9D18-6D28FA1B7AE9}">
      <formula1>0</formula1>
      <formula2>100</formula2>
    </dataValidation>
    <dataValidation type="whole" allowBlank="1" showInputMessage="1" showErrorMessage="1" errorTitle="Valor fuera de rango" error="Ingrese un valor correcto" sqref="G23" xr:uid="{979A68DF-3A10-4DB0-AE8A-1099732AC2A3}">
      <formula1>0</formula1>
      <formula2>100</formula2>
    </dataValidation>
    <dataValidation type="whole" allowBlank="1" showInputMessage="1" showErrorMessage="1" errorTitle="Valor fuera de rango" error="Ingrese un valor correcto" sqref="G24" xr:uid="{133980F4-8D15-4028-8073-846C91ADB439}">
      <formula1>0</formula1>
      <formula2>100</formula2>
    </dataValidation>
    <dataValidation type="whole" allowBlank="1" showInputMessage="1" showErrorMessage="1" errorTitle="Valor fuera de rango" error="Ingrese un valor correcto" sqref="G25" xr:uid="{729CFC9B-97E7-427A-8B8B-D75A347C557E}">
      <formula1>0</formula1>
      <formula2>100</formula2>
    </dataValidation>
    <dataValidation type="whole" allowBlank="1" showInputMessage="1" showErrorMessage="1" errorTitle="Valor fuera de rango" error="Ingrese un valor correcto" sqref="G26" xr:uid="{9E628DC5-A919-43C2-A82D-96366A6DF8D5}">
      <formula1>0</formula1>
      <formula2>100</formula2>
    </dataValidation>
    <dataValidation type="whole" allowBlank="1" showInputMessage="1" showErrorMessage="1" errorTitle="Valor fuera de rango" error="Ingrese un valor correcto" sqref="G27" xr:uid="{BC3D3EDF-F936-44B3-BB14-6B653E75F6A2}">
      <formula1>0</formula1>
      <formula2>100</formula2>
    </dataValidation>
    <dataValidation type="whole" allowBlank="1" showInputMessage="1" showErrorMessage="1" errorTitle="Valor fuera de rango" error="Ingrese un valor correcto" sqref="G28" xr:uid="{46C7A1B9-E376-4D3F-8482-5940AAB8AB0C}">
      <formula1>0</formula1>
      <formula2>100</formula2>
    </dataValidation>
    <dataValidation type="whole" allowBlank="1" showInputMessage="1" showErrorMessage="1" errorTitle="Valor fuera de rango" error="Ingrese un valor correcto" sqref="G29" xr:uid="{14E8D0FF-2C9E-40F1-B4CD-1441F5AA1351}">
      <formula1>0</formula1>
      <formula2>100</formula2>
    </dataValidation>
    <dataValidation type="whole" allowBlank="1" showInputMessage="1" showErrorMessage="1" errorTitle="Valor fuera de rango" error="Ingrese un valor correcto" sqref="G30" xr:uid="{49D081D6-55A1-4470-8A84-9DEABDAADBD3}">
      <formula1>0</formula1>
      <formula2>100</formula2>
    </dataValidation>
    <dataValidation type="whole" allowBlank="1" showInputMessage="1" showErrorMessage="1" errorTitle="Valor fuera de rango" error="Ingrese un valor correcto" sqref="G31" xr:uid="{3F70E01D-39DE-413F-801D-492640971BBD}">
      <formula1>0</formula1>
      <formula2>100</formula2>
    </dataValidation>
    <dataValidation type="whole" allowBlank="1" showInputMessage="1" showErrorMessage="1" errorTitle="Valor fuera de rango" error="Ingrese un valor correcto" sqref="G32" xr:uid="{142DC726-C74D-4B2D-8143-8834898F414F}">
      <formula1>0</formula1>
      <formula2>100</formula2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69128-4225-4849-A0C7-B1D1F8B884B9}">
  <dimension ref="A1:P31"/>
  <sheetViews>
    <sheetView workbookViewId="0"/>
  </sheetViews>
  <sheetFormatPr baseColWidth="10" defaultRowHeight="15" x14ac:dyDescent="0.25"/>
  <cols>
    <col min="1" max="1" width="7.140625" bestFit="1" customWidth="1"/>
    <col min="2" max="2" width="9.140625" bestFit="1" customWidth="1"/>
    <col min="3" max="3" width="33.28515625" bestFit="1" customWidth="1"/>
    <col min="4" max="9" width="4.28515625" bestFit="1" customWidth="1"/>
    <col min="10" max="12" width="3.7109375" customWidth="1"/>
    <col min="13" max="13" width="7.7109375" bestFit="1" customWidth="1"/>
    <col min="14" max="14" width="7.85546875" bestFit="1" customWidth="1"/>
    <col min="15" max="15" width="8.28515625" bestFit="1" customWidth="1"/>
    <col min="16" max="16" width="13.7109375" bestFit="1" customWidth="1"/>
  </cols>
  <sheetData>
    <row r="1" spans="1:16" ht="19.5" x14ac:dyDescent="0.25">
      <c r="A1" s="3" t="s">
        <v>0</v>
      </c>
      <c r="B1" s="1" t="s">
        <v>337</v>
      </c>
      <c r="C1" s="1" t="s">
        <v>338</v>
      </c>
      <c r="D1" s="5" t="s">
        <v>397</v>
      </c>
      <c r="E1" s="1"/>
      <c r="F1" s="1"/>
      <c r="G1" s="1"/>
      <c r="H1" s="1"/>
      <c r="I1" s="8"/>
      <c r="J1" s="8"/>
      <c r="K1" s="8"/>
      <c r="L1" s="8"/>
      <c r="M1" s="8"/>
      <c r="N1" s="1"/>
      <c r="O1" s="1"/>
      <c r="P1" s="1"/>
    </row>
    <row r="2" spans="1:16" ht="15.75" x14ac:dyDescent="0.25">
      <c r="A2" s="6">
        <v>4</v>
      </c>
      <c r="B2" s="2">
        <v>2026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9" t="s">
        <v>9</v>
      </c>
      <c r="J2" s="9"/>
      <c r="K2" s="9"/>
      <c r="L2" s="9"/>
      <c r="M2" s="10" t="s">
        <v>10</v>
      </c>
      <c r="N2" s="7" t="s">
        <v>11</v>
      </c>
      <c r="O2" s="7" t="s">
        <v>12</v>
      </c>
      <c r="P2" s="7" t="s">
        <v>13</v>
      </c>
    </row>
    <row r="3" spans="1:16" x14ac:dyDescent="0.25">
      <c r="A3" s="11" t="s">
        <v>339</v>
      </c>
      <c r="B3" s="11">
        <v>1</v>
      </c>
      <c r="C3" s="12" t="s">
        <v>340</v>
      </c>
      <c r="D3" s="13">
        <v>80</v>
      </c>
      <c r="E3" s="13">
        <v>76</v>
      </c>
      <c r="F3" s="13">
        <v>76</v>
      </c>
      <c r="G3" s="14"/>
      <c r="H3" s="13"/>
      <c r="I3" s="13"/>
      <c r="J3" s="13"/>
      <c r="M3">
        <f>D3+E3+F3+G3+H3</f>
        <v>232</v>
      </c>
      <c r="N3">
        <f>D3*0.17+E3*0.17+F3*0.17+G3*0.17+H3*0.17</f>
        <v>39.440000000000005</v>
      </c>
      <c r="O3">
        <f>I3*0.15</f>
        <v>0</v>
      </c>
      <c r="P3">
        <f>ROUND(N3+O3,0)</f>
        <v>39</v>
      </c>
    </row>
    <row r="4" spans="1:16" x14ac:dyDescent="0.25">
      <c r="A4" s="11" t="s">
        <v>341</v>
      </c>
      <c r="B4" s="11">
        <v>2</v>
      </c>
      <c r="C4" s="12" t="s">
        <v>342</v>
      </c>
      <c r="D4" s="13">
        <v>91</v>
      </c>
      <c r="E4" s="13">
        <v>87</v>
      </c>
      <c r="F4" s="13">
        <v>72</v>
      </c>
      <c r="G4" s="14"/>
      <c r="H4" s="13"/>
      <c r="I4" s="13"/>
      <c r="J4" s="13"/>
      <c r="M4">
        <f>D4+E4+F4+G4+H4</f>
        <v>250</v>
      </c>
      <c r="N4">
        <f>D4*0.17+E4*0.17+F4*0.17+G4*0.17+H4*0.17</f>
        <v>42.5</v>
      </c>
      <c r="O4">
        <f>I4*0.15</f>
        <v>0</v>
      </c>
      <c r="P4">
        <f>ROUND(N4+O4,0)</f>
        <v>43</v>
      </c>
    </row>
    <row r="5" spans="1:16" x14ac:dyDescent="0.25">
      <c r="A5" s="11" t="s">
        <v>343</v>
      </c>
      <c r="B5" s="11">
        <v>3</v>
      </c>
      <c r="C5" s="12" t="s">
        <v>344</v>
      </c>
      <c r="D5" s="13">
        <v>91</v>
      </c>
      <c r="E5" s="13">
        <v>82</v>
      </c>
      <c r="F5" s="13">
        <v>70</v>
      </c>
      <c r="G5" s="14"/>
      <c r="H5" s="13"/>
      <c r="I5" s="13"/>
      <c r="J5" s="13"/>
      <c r="M5">
        <f>D5+E5+F5+G5+H5</f>
        <v>243</v>
      </c>
      <c r="N5">
        <f>D5*0.17+E5*0.17+F5*0.17+G5*0.17+H5*0.17</f>
        <v>41.31</v>
      </c>
      <c r="O5">
        <f>I5*0.15</f>
        <v>0</v>
      </c>
      <c r="P5">
        <f>ROUND(N5+O5,0)</f>
        <v>41</v>
      </c>
    </row>
    <row r="6" spans="1:16" x14ac:dyDescent="0.25">
      <c r="A6" s="11" t="s">
        <v>345</v>
      </c>
      <c r="B6" s="11">
        <v>4</v>
      </c>
      <c r="C6" s="12" t="s">
        <v>346</v>
      </c>
      <c r="D6" s="13">
        <v>85</v>
      </c>
      <c r="E6" s="13">
        <v>76</v>
      </c>
      <c r="F6" s="13">
        <v>77</v>
      </c>
      <c r="G6" s="14"/>
      <c r="H6" s="13"/>
      <c r="I6" s="13"/>
      <c r="J6" s="13"/>
      <c r="M6">
        <f>D6+E6+F6+G6+H6</f>
        <v>238</v>
      </c>
      <c r="N6">
        <f>D6*0.17+E6*0.17+F6*0.17+G6*0.17+H6*0.17</f>
        <v>40.460000000000008</v>
      </c>
      <c r="O6">
        <f>I6*0.15</f>
        <v>0</v>
      </c>
      <c r="P6">
        <f>ROUND(N6+O6,0)</f>
        <v>40</v>
      </c>
    </row>
    <row r="7" spans="1:16" x14ac:dyDescent="0.25">
      <c r="A7" s="11" t="s">
        <v>347</v>
      </c>
      <c r="B7" s="11">
        <v>5</v>
      </c>
      <c r="C7" s="12" t="s">
        <v>348</v>
      </c>
      <c r="D7" s="13">
        <v>65</v>
      </c>
      <c r="E7" s="13">
        <v>80</v>
      </c>
      <c r="F7" s="13">
        <v>60</v>
      </c>
      <c r="G7" s="14"/>
      <c r="H7" s="13"/>
      <c r="I7" s="13"/>
      <c r="J7" s="13"/>
      <c r="M7">
        <f>D7+E7+F7+G7+H7</f>
        <v>205</v>
      </c>
      <c r="N7">
        <f>D7*0.17+E7*0.17+F7*0.17+G7*0.17+H7*0.17</f>
        <v>34.85</v>
      </c>
      <c r="O7">
        <f>I7*0.15</f>
        <v>0</v>
      </c>
      <c r="P7">
        <f>ROUND(N7+O7,0)</f>
        <v>35</v>
      </c>
    </row>
    <row r="8" spans="1:16" x14ac:dyDescent="0.25">
      <c r="A8" s="11" t="s">
        <v>349</v>
      </c>
      <c r="B8" s="11">
        <v>6</v>
      </c>
      <c r="C8" s="12" t="s">
        <v>350</v>
      </c>
      <c r="D8" s="13">
        <v>61</v>
      </c>
      <c r="E8" s="13">
        <v>63</v>
      </c>
      <c r="F8" s="13">
        <v>64</v>
      </c>
      <c r="G8" s="14"/>
      <c r="H8" s="13"/>
      <c r="I8" s="13"/>
      <c r="J8" s="13"/>
      <c r="M8">
        <f>D8+E8+F8+G8+H8</f>
        <v>188</v>
      </c>
      <c r="N8">
        <f>D8*0.17+E8*0.17+F8*0.17+G8*0.17+H8*0.17</f>
        <v>31.96</v>
      </c>
      <c r="O8">
        <f>I8*0.15</f>
        <v>0</v>
      </c>
      <c r="P8">
        <f>ROUND(N8+O8,0)</f>
        <v>32</v>
      </c>
    </row>
    <row r="9" spans="1:16" x14ac:dyDescent="0.25">
      <c r="A9" s="11" t="s">
        <v>351</v>
      </c>
      <c r="B9" s="11">
        <v>7</v>
      </c>
      <c r="C9" s="12" t="s">
        <v>352</v>
      </c>
      <c r="D9" s="13">
        <v>86</v>
      </c>
      <c r="E9" s="13">
        <v>75</v>
      </c>
      <c r="F9" s="13">
        <v>64</v>
      </c>
      <c r="G9" s="14"/>
      <c r="H9" s="13"/>
      <c r="I9" s="13"/>
      <c r="J9" s="13"/>
      <c r="M9">
        <f>D9+E9+F9+G9+H9</f>
        <v>225</v>
      </c>
      <c r="N9">
        <f>D9*0.17+E9*0.17+F9*0.17+G9*0.17+H9*0.17</f>
        <v>38.250000000000007</v>
      </c>
      <c r="O9">
        <f>I9*0.15</f>
        <v>0</v>
      </c>
      <c r="P9">
        <f>ROUND(N9+O9,0)</f>
        <v>38</v>
      </c>
    </row>
    <row r="10" spans="1:16" x14ac:dyDescent="0.25">
      <c r="A10" s="11" t="s">
        <v>353</v>
      </c>
      <c r="B10" s="11">
        <v>8</v>
      </c>
      <c r="C10" s="12" t="s">
        <v>354</v>
      </c>
      <c r="D10" s="13">
        <v>70</v>
      </c>
      <c r="E10" s="13">
        <v>77</v>
      </c>
      <c r="F10" s="13">
        <v>39</v>
      </c>
      <c r="G10" s="14"/>
      <c r="H10" s="13"/>
      <c r="I10" s="13"/>
      <c r="J10" s="13"/>
      <c r="M10">
        <f>D10+E10+F10+G10+H10</f>
        <v>186</v>
      </c>
      <c r="N10">
        <f>D10*0.17+E10*0.17+F10*0.17+G10*0.17+H10*0.17</f>
        <v>31.620000000000005</v>
      </c>
      <c r="O10">
        <f>I10*0.15</f>
        <v>0</v>
      </c>
      <c r="P10">
        <f>ROUND(N10+O10,0)</f>
        <v>32</v>
      </c>
    </row>
    <row r="11" spans="1:16" x14ac:dyDescent="0.25">
      <c r="A11" s="11" t="s">
        <v>355</v>
      </c>
      <c r="B11" s="11">
        <v>9</v>
      </c>
      <c r="C11" s="12" t="s">
        <v>356</v>
      </c>
      <c r="D11" s="13">
        <v>86</v>
      </c>
      <c r="E11" s="13">
        <v>94</v>
      </c>
      <c r="F11" s="13">
        <v>90</v>
      </c>
      <c r="G11" s="14"/>
      <c r="H11" s="13"/>
      <c r="I11" s="13"/>
      <c r="J11" s="13"/>
      <c r="M11">
        <f>D11+E11+F11+G11+H11</f>
        <v>270</v>
      </c>
      <c r="N11">
        <f>D11*0.17+E11*0.17+F11*0.17+G11*0.17+H11*0.17</f>
        <v>45.900000000000006</v>
      </c>
      <c r="O11">
        <f>I11*0.15</f>
        <v>0</v>
      </c>
      <c r="P11">
        <f>ROUND(N11+O11,0)</f>
        <v>46</v>
      </c>
    </row>
    <row r="12" spans="1:16" x14ac:dyDescent="0.25">
      <c r="A12" s="11" t="s">
        <v>357</v>
      </c>
      <c r="B12" s="11">
        <v>10</v>
      </c>
      <c r="C12" s="12" t="s">
        <v>358</v>
      </c>
      <c r="D12" s="13">
        <v>89</v>
      </c>
      <c r="E12" s="13">
        <v>88</v>
      </c>
      <c r="F12" s="13">
        <v>86</v>
      </c>
      <c r="G12" s="14"/>
      <c r="H12" s="13"/>
      <c r="I12" s="13"/>
      <c r="J12" s="13"/>
      <c r="M12">
        <f>D12+E12+F12+G12+H12</f>
        <v>263</v>
      </c>
      <c r="N12">
        <f>D12*0.17+E12*0.17+F12*0.17+G12*0.17+H12*0.17</f>
        <v>44.710000000000008</v>
      </c>
      <c r="O12">
        <f>I12*0.15</f>
        <v>0</v>
      </c>
      <c r="P12">
        <f>ROUND(N12+O12,0)</f>
        <v>45</v>
      </c>
    </row>
    <row r="13" spans="1:16" x14ac:dyDescent="0.25">
      <c r="A13" s="11" t="s">
        <v>359</v>
      </c>
      <c r="B13" s="11">
        <v>11</v>
      </c>
      <c r="C13" s="12" t="s">
        <v>360</v>
      </c>
      <c r="D13" s="13">
        <v>82</v>
      </c>
      <c r="E13" s="13">
        <v>94</v>
      </c>
      <c r="F13" s="13">
        <v>85</v>
      </c>
      <c r="G13" s="14"/>
      <c r="H13" s="13"/>
      <c r="I13" s="13"/>
      <c r="J13" s="13"/>
      <c r="M13">
        <f>D13+E13+F13+G13+H13</f>
        <v>261</v>
      </c>
      <c r="N13">
        <f>D13*0.17+E13*0.17+F13*0.17+G13*0.17+H13*0.17</f>
        <v>44.370000000000005</v>
      </c>
      <c r="O13">
        <f>I13*0.15</f>
        <v>0</v>
      </c>
      <c r="P13">
        <f>ROUND(N13+O13,0)</f>
        <v>44</v>
      </c>
    </row>
    <row r="14" spans="1:16" x14ac:dyDescent="0.25">
      <c r="A14" s="11" t="s">
        <v>361</v>
      </c>
      <c r="B14" s="11">
        <v>12</v>
      </c>
      <c r="C14" s="12" t="s">
        <v>362</v>
      </c>
      <c r="D14" s="13">
        <v>98</v>
      </c>
      <c r="E14" s="13">
        <v>100</v>
      </c>
      <c r="F14" s="13">
        <v>100</v>
      </c>
      <c r="G14" s="14"/>
      <c r="H14" s="13"/>
      <c r="I14" s="13"/>
      <c r="J14" s="13"/>
      <c r="M14">
        <f>D14+E14+F14+G14+H14</f>
        <v>298</v>
      </c>
      <c r="N14">
        <f>D14*0.17+E14*0.17+F14*0.17+G14*0.17+H14*0.17</f>
        <v>50.66</v>
      </c>
      <c r="O14">
        <f>I14*0.15</f>
        <v>0</v>
      </c>
      <c r="P14">
        <f>ROUND(N14+O14,0)</f>
        <v>51</v>
      </c>
    </row>
    <row r="15" spans="1:16" x14ac:dyDescent="0.25">
      <c r="A15" s="11" t="s">
        <v>363</v>
      </c>
      <c r="B15" s="11">
        <v>13</v>
      </c>
      <c r="C15" s="12" t="s">
        <v>364</v>
      </c>
      <c r="D15" s="13">
        <v>83</v>
      </c>
      <c r="E15" s="13">
        <v>75</v>
      </c>
      <c r="F15" s="13">
        <v>76</v>
      </c>
      <c r="G15" s="14"/>
      <c r="H15" s="13"/>
      <c r="I15" s="13"/>
      <c r="J15" s="13"/>
      <c r="M15">
        <f>D15+E15+F15+G15+H15</f>
        <v>234</v>
      </c>
      <c r="N15">
        <f>D15*0.17+E15*0.17+F15*0.17+G15*0.17+H15*0.17</f>
        <v>39.78</v>
      </c>
      <c r="O15">
        <f>I15*0.15</f>
        <v>0</v>
      </c>
      <c r="P15">
        <f>ROUND(N15+O15,0)</f>
        <v>40</v>
      </c>
    </row>
    <row r="16" spans="1:16" x14ac:dyDescent="0.25">
      <c r="A16" s="11" t="s">
        <v>365</v>
      </c>
      <c r="B16" s="11">
        <v>14</v>
      </c>
      <c r="C16" s="12" t="s">
        <v>366</v>
      </c>
      <c r="D16" s="13">
        <v>85</v>
      </c>
      <c r="E16" s="13">
        <v>87</v>
      </c>
      <c r="F16" s="13">
        <v>73</v>
      </c>
      <c r="G16" s="14"/>
      <c r="H16" s="13"/>
      <c r="I16" s="13"/>
      <c r="J16" s="13"/>
      <c r="M16">
        <f>D16+E16+F16+G16+H16</f>
        <v>245</v>
      </c>
      <c r="N16">
        <f>D16*0.17+E16*0.17+F16*0.17+G16*0.17+H16*0.17</f>
        <v>41.650000000000006</v>
      </c>
      <c r="O16">
        <f>I16*0.15</f>
        <v>0</v>
      </c>
      <c r="P16">
        <f>ROUND(N16+O16,0)</f>
        <v>42</v>
      </c>
    </row>
    <row r="17" spans="1:16" x14ac:dyDescent="0.25">
      <c r="A17" s="11" t="s">
        <v>367</v>
      </c>
      <c r="B17" s="11">
        <v>15</v>
      </c>
      <c r="C17" s="12" t="s">
        <v>368</v>
      </c>
      <c r="D17" s="13">
        <v>77</v>
      </c>
      <c r="E17" s="13">
        <v>66</v>
      </c>
      <c r="F17" s="13">
        <v>78</v>
      </c>
      <c r="G17" s="14"/>
      <c r="H17" s="13"/>
      <c r="I17" s="13"/>
      <c r="J17" s="13"/>
      <c r="M17">
        <f>D17+E17+F17+G17+H17</f>
        <v>221</v>
      </c>
      <c r="N17">
        <f>D17*0.17+E17*0.17+F17*0.17+G17*0.17+H17*0.17</f>
        <v>37.570000000000007</v>
      </c>
      <c r="O17">
        <f>I17*0.15</f>
        <v>0</v>
      </c>
      <c r="P17">
        <f>ROUND(N17+O17,0)</f>
        <v>38</v>
      </c>
    </row>
    <row r="18" spans="1:16" x14ac:dyDescent="0.25">
      <c r="A18" s="11" t="s">
        <v>369</v>
      </c>
      <c r="B18" s="11">
        <v>16</v>
      </c>
      <c r="C18" s="12" t="s">
        <v>370</v>
      </c>
      <c r="D18" s="13">
        <v>94</v>
      </c>
      <c r="E18" s="13">
        <v>100</v>
      </c>
      <c r="F18" s="13">
        <v>91</v>
      </c>
      <c r="G18" s="14"/>
      <c r="H18" s="13"/>
      <c r="I18" s="13"/>
      <c r="J18" s="13"/>
      <c r="M18">
        <f>D18+E18+F18+G18+H18</f>
        <v>285</v>
      </c>
      <c r="N18">
        <f>D18*0.17+E18*0.17+F18*0.17+G18*0.17+H18*0.17</f>
        <v>48.45</v>
      </c>
      <c r="O18">
        <f>I18*0.15</f>
        <v>0</v>
      </c>
      <c r="P18">
        <f>ROUND(N18+O18,0)</f>
        <v>48</v>
      </c>
    </row>
    <row r="19" spans="1:16" x14ac:dyDescent="0.25">
      <c r="A19" s="11" t="s">
        <v>371</v>
      </c>
      <c r="B19" s="11">
        <v>17</v>
      </c>
      <c r="C19" s="12" t="s">
        <v>372</v>
      </c>
      <c r="D19" s="13">
        <v>91</v>
      </c>
      <c r="E19" s="13">
        <v>85</v>
      </c>
      <c r="F19" s="13">
        <v>82</v>
      </c>
      <c r="G19" s="14"/>
      <c r="H19" s="13"/>
      <c r="I19" s="13"/>
      <c r="J19" s="13"/>
      <c r="M19">
        <f>D19+E19+F19+G19+H19</f>
        <v>258</v>
      </c>
      <c r="N19">
        <f>D19*0.17+E19*0.17+F19*0.17+G19*0.17+H19*0.17</f>
        <v>43.86</v>
      </c>
      <c r="O19">
        <f>I19*0.15</f>
        <v>0</v>
      </c>
      <c r="P19">
        <f>ROUND(N19+O19,0)</f>
        <v>44</v>
      </c>
    </row>
    <row r="20" spans="1:16" x14ac:dyDescent="0.25">
      <c r="A20" s="11" t="s">
        <v>373</v>
      </c>
      <c r="B20" s="11">
        <v>18</v>
      </c>
      <c r="C20" s="12" t="s">
        <v>374</v>
      </c>
      <c r="D20" s="13">
        <v>89</v>
      </c>
      <c r="E20" s="13">
        <v>88</v>
      </c>
      <c r="F20" s="13">
        <v>91</v>
      </c>
      <c r="G20" s="14"/>
      <c r="H20" s="13"/>
      <c r="I20" s="13"/>
      <c r="J20" s="13"/>
      <c r="M20">
        <f>D20+E20+F20+G20+H20</f>
        <v>268</v>
      </c>
      <c r="N20">
        <f>D20*0.17+E20*0.17+F20*0.17+G20*0.17+H20*0.17</f>
        <v>45.56</v>
      </c>
      <c r="O20">
        <f>I20*0.15</f>
        <v>0</v>
      </c>
      <c r="P20">
        <f>ROUND(N20+O20,0)</f>
        <v>46</v>
      </c>
    </row>
    <row r="21" spans="1:16" x14ac:dyDescent="0.25">
      <c r="A21" s="11" t="s">
        <v>375</v>
      </c>
      <c r="B21" s="11">
        <v>19</v>
      </c>
      <c r="C21" s="12" t="s">
        <v>376</v>
      </c>
      <c r="D21" s="13">
        <v>72</v>
      </c>
      <c r="E21" s="13">
        <v>68</v>
      </c>
      <c r="F21" s="13">
        <v>70</v>
      </c>
      <c r="G21" s="14"/>
      <c r="H21" s="13"/>
      <c r="I21" s="13"/>
      <c r="J21" s="13"/>
      <c r="M21">
        <f>D21+E21+F21+G21+H21</f>
        <v>210</v>
      </c>
      <c r="N21">
        <f>D21*0.17+E21*0.17+F21*0.17+G21*0.17+H21*0.17</f>
        <v>35.700000000000003</v>
      </c>
      <c r="O21">
        <f>I21*0.15</f>
        <v>0</v>
      </c>
      <c r="P21">
        <f>ROUND(N21+O21,0)</f>
        <v>36</v>
      </c>
    </row>
    <row r="22" spans="1:16" x14ac:dyDescent="0.25">
      <c r="A22" s="11" t="s">
        <v>377</v>
      </c>
      <c r="B22" s="11">
        <v>20</v>
      </c>
      <c r="C22" s="12" t="s">
        <v>378</v>
      </c>
      <c r="D22" s="13">
        <v>75</v>
      </c>
      <c r="E22" s="13">
        <v>67</v>
      </c>
      <c r="F22" s="13">
        <v>76</v>
      </c>
      <c r="G22" s="14"/>
      <c r="H22" s="13"/>
      <c r="I22" s="13"/>
      <c r="J22" s="13"/>
      <c r="M22">
        <f>D22+E22+F22+G22+H22</f>
        <v>218</v>
      </c>
      <c r="N22">
        <f>D22*0.17+E22*0.17+F22*0.17+G22*0.17+H22*0.17</f>
        <v>37.06</v>
      </c>
      <c r="O22">
        <f>I22*0.15</f>
        <v>0</v>
      </c>
      <c r="P22">
        <f>ROUND(N22+O22,0)</f>
        <v>37</v>
      </c>
    </row>
    <row r="23" spans="1:16" x14ac:dyDescent="0.25">
      <c r="A23" s="11" t="s">
        <v>379</v>
      </c>
      <c r="B23" s="11">
        <v>21</v>
      </c>
      <c r="C23" s="12" t="s">
        <v>380</v>
      </c>
      <c r="D23" s="13">
        <v>78</v>
      </c>
      <c r="E23" s="13">
        <v>80</v>
      </c>
      <c r="F23" s="13">
        <v>79</v>
      </c>
      <c r="G23" s="14"/>
      <c r="H23" s="13"/>
      <c r="I23" s="13"/>
      <c r="J23" s="13"/>
      <c r="M23">
        <f>D23+E23+F23+G23+H23</f>
        <v>237</v>
      </c>
      <c r="N23">
        <f>D23*0.17+E23*0.17+F23*0.17+G23*0.17+H23*0.17</f>
        <v>40.290000000000006</v>
      </c>
      <c r="O23">
        <f>I23*0.15</f>
        <v>0</v>
      </c>
      <c r="P23">
        <f>ROUND(N23+O23,0)</f>
        <v>40</v>
      </c>
    </row>
    <row r="24" spans="1:16" x14ac:dyDescent="0.25">
      <c r="A24" s="11" t="s">
        <v>381</v>
      </c>
      <c r="B24" s="11">
        <v>22</v>
      </c>
      <c r="C24" s="12" t="s">
        <v>382</v>
      </c>
      <c r="D24" s="13">
        <v>96</v>
      </c>
      <c r="E24" s="13">
        <v>100</v>
      </c>
      <c r="F24" s="13">
        <v>100</v>
      </c>
      <c r="G24" s="14"/>
      <c r="H24" s="13"/>
      <c r="I24" s="13"/>
      <c r="J24" s="13"/>
      <c r="M24">
        <f>D24+E24+F24+G24+H24</f>
        <v>296</v>
      </c>
      <c r="N24">
        <f>D24*0.17+E24*0.17+F24*0.17+G24*0.17+H24*0.17</f>
        <v>50.32</v>
      </c>
      <c r="O24">
        <f>I24*0.15</f>
        <v>0</v>
      </c>
      <c r="P24">
        <f>ROUND(N24+O24,0)</f>
        <v>50</v>
      </c>
    </row>
    <row r="25" spans="1:16" x14ac:dyDescent="0.25">
      <c r="A25" s="11" t="s">
        <v>383</v>
      </c>
      <c r="B25" s="11">
        <v>23</v>
      </c>
      <c r="C25" s="12" t="s">
        <v>384</v>
      </c>
      <c r="D25" s="13">
        <v>90</v>
      </c>
      <c r="E25" s="13">
        <v>84</v>
      </c>
      <c r="F25" s="13">
        <v>83</v>
      </c>
      <c r="G25" s="14"/>
      <c r="H25" s="13"/>
      <c r="I25" s="13"/>
      <c r="J25" s="13"/>
      <c r="M25">
        <f>D25+E25+F25+G25+H25</f>
        <v>257</v>
      </c>
      <c r="N25">
        <f>D25*0.17+E25*0.17+F25*0.17+G25*0.17+H25*0.17</f>
        <v>43.690000000000005</v>
      </c>
      <c r="O25">
        <f>I25*0.15</f>
        <v>0</v>
      </c>
      <c r="P25">
        <f>ROUND(N25+O25,0)</f>
        <v>44</v>
      </c>
    </row>
    <row r="26" spans="1:16" x14ac:dyDescent="0.25">
      <c r="A26" s="11" t="s">
        <v>385</v>
      </c>
      <c r="B26" s="11">
        <v>24</v>
      </c>
      <c r="C26" s="12" t="s">
        <v>386</v>
      </c>
      <c r="D26" s="13">
        <v>86</v>
      </c>
      <c r="E26" s="13">
        <v>83</v>
      </c>
      <c r="F26" s="13">
        <v>78</v>
      </c>
      <c r="G26" s="14"/>
      <c r="H26" s="13"/>
      <c r="I26" s="13"/>
      <c r="J26" s="13"/>
      <c r="M26">
        <f>D26+E26+F26+G26+H26</f>
        <v>247</v>
      </c>
      <c r="N26">
        <f>D26*0.17+E26*0.17+F26*0.17+G26*0.17+H26*0.17</f>
        <v>41.990000000000009</v>
      </c>
      <c r="O26">
        <f>I26*0.15</f>
        <v>0</v>
      </c>
      <c r="P26">
        <f>ROUND(N26+O26,0)</f>
        <v>42</v>
      </c>
    </row>
    <row r="27" spans="1:16" x14ac:dyDescent="0.25">
      <c r="A27" s="11" t="s">
        <v>387</v>
      </c>
      <c r="B27" s="11">
        <v>25</v>
      </c>
      <c r="C27" s="12" t="s">
        <v>388</v>
      </c>
      <c r="D27" s="13">
        <v>82</v>
      </c>
      <c r="E27" s="13">
        <v>86</v>
      </c>
      <c r="F27" s="13">
        <v>72</v>
      </c>
      <c r="G27" s="14"/>
      <c r="H27" s="13"/>
      <c r="I27" s="13"/>
      <c r="J27" s="13"/>
      <c r="M27">
        <f>D27+E27+F27+G27+H27</f>
        <v>240</v>
      </c>
      <c r="N27">
        <f>D27*0.17+E27*0.17+F27*0.17+G27*0.17+H27*0.17</f>
        <v>40.800000000000004</v>
      </c>
      <c r="O27">
        <f>I27*0.15</f>
        <v>0</v>
      </c>
      <c r="P27">
        <f>ROUND(N27+O27,0)</f>
        <v>41</v>
      </c>
    </row>
    <row r="28" spans="1:16" x14ac:dyDescent="0.25">
      <c r="A28" s="11" t="s">
        <v>389</v>
      </c>
      <c r="B28" s="11">
        <v>26</v>
      </c>
      <c r="C28" s="12" t="s">
        <v>390</v>
      </c>
      <c r="D28" s="13">
        <v>87</v>
      </c>
      <c r="E28" s="13">
        <v>83</v>
      </c>
      <c r="F28" s="13">
        <v>85</v>
      </c>
      <c r="G28" s="14"/>
      <c r="H28" s="13"/>
      <c r="I28" s="13"/>
      <c r="J28" s="13"/>
      <c r="M28">
        <f>D28+E28+F28+G28+H28</f>
        <v>255</v>
      </c>
      <c r="N28">
        <f>D28*0.17+E28*0.17+F28*0.17+G28*0.17+H28*0.17</f>
        <v>43.35</v>
      </c>
      <c r="O28">
        <f>I28*0.15</f>
        <v>0</v>
      </c>
      <c r="P28">
        <f>ROUND(N28+O28,0)</f>
        <v>43</v>
      </c>
    </row>
    <row r="29" spans="1:16" x14ac:dyDescent="0.25">
      <c r="A29" s="11" t="s">
        <v>391</v>
      </c>
      <c r="B29" s="11">
        <v>27</v>
      </c>
      <c r="C29" s="12" t="s">
        <v>392</v>
      </c>
      <c r="D29" s="13">
        <v>60</v>
      </c>
      <c r="E29" s="13">
        <v>33</v>
      </c>
      <c r="F29" s="13">
        <v>44</v>
      </c>
      <c r="G29" s="14"/>
      <c r="H29" s="13"/>
      <c r="I29" s="13"/>
      <c r="J29" s="13"/>
      <c r="M29">
        <f>D29+E29+F29+G29+H29</f>
        <v>137</v>
      </c>
      <c r="N29">
        <f>D29*0.17+E29*0.17+F29*0.17+G29*0.17+H29*0.17</f>
        <v>23.290000000000003</v>
      </c>
      <c r="O29">
        <f>I29*0.15</f>
        <v>0</v>
      </c>
      <c r="P29">
        <f>ROUND(N29+O29,0)</f>
        <v>23</v>
      </c>
    </row>
    <row r="30" spans="1:16" x14ac:dyDescent="0.25">
      <c r="A30" s="11" t="s">
        <v>393</v>
      </c>
      <c r="B30" s="11">
        <v>28</v>
      </c>
      <c r="C30" s="12" t="s">
        <v>394</v>
      </c>
      <c r="D30" s="13">
        <v>64</v>
      </c>
      <c r="E30" s="13">
        <v>65</v>
      </c>
      <c r="F30" s="13">
        <v>60</v>
      </c>
      <c r="G30" s="14"/>
      <c r="H30" s="13"/>
      <c r="I30" s="13"/>
      <c r="J30" s="13"/>
      <c r="M30">
        <f>D30+E30+F30+G30+H30</f>
        <v>189</v>
      </c>
      <c r="N30">
        <f>D30*0.17+E30*0.17+F30*0.17+G30*0.17+H30*0.17</f>
        <v>32.130000000000003</v>
      </c>
      <c r="O30">
        <f>I30*0.15</f>
        <v>0</v>
      </c>
      <c r="P30">
        <f>ROUND(N30+O30,0)</f>
        <v>32</v>
      </c>
    </row>
    <row r="31" spans="1:16" x14ac:dyDescent="0.25">
      <c r="A31" s="11" t="s">
        <v>395</v>
      </c>
      <c r="B31" s="11">
        <v>29</v>
      </c>
      <c r="C31" s="12" t="s">
        <v>396</v>
      </c>
      <c r="D31" s="13">
        <v>74</v>
      </c>
      <c r="E31" s="13">
        <v>71</v>
      </c>
      <c r="F31" s="13">
        <v>71</v>
      </c>
      <c r="G31" s="14"/>
      <c r="H31" s="13"/>
      <c r="I31" s="13"/>
      <c r="J31" s="13"/>
      <c r="M31">
        <f>D31+E31+F31+G31+H31</f>
        <v>216</v>
      </c>
      <c r="N31">
        <f>D31*0.17+E31*0.17+F31*0.17+G31*0.17+H31*0.17</f>
        <v>36.72</v>
      </c>
      <c r="O31">
        <f>I31*0.15</f>
        <v>0</v>
      </c>
      <c r="P31">
        <f>ROUND(N31+O31,0)</f>
        <v>37</v>
      </c>
    </row>
  </sheetData>
  <sheetProtection algorithmName="SHA-512" hashValue="XzZ71Knl5EkrA+yZJKxagQJshANDVwh02JOd7X9ZhTm+If7HgwmeGBE2Rpl/LFOMjiazmtEMoZ2VwtoZ3i0asg==" saltValue="4mLPE43sKNQnoC1GyPo2IQ==" spinCount="100000" sheet="1" objects="1" scenarios="1"/>
  <dataValidations count="29">
    <dataValidation type="whole" allowBlank="1" showInputMessage="1" showErrorMessage="1" errorTitle="Valor fuera de rango" error="Ingrese un valor correcto" sqref="G3" xr:uid="{44BD7D43-D5EE-4DD1-87CF-10FA98B77A4F}">
      <formula1>0</formula1>
      <formula2>100</formula2>
    </dataValidation>
    <dataValidation type="whole" allowBlank="1" showInputMessage="1" showErrorMessage="1" errorTitle="Valor fuera de rango" error="Ingrese un valor correcto" sqref="G4" xr:uid="{0B4D14AC-FFF9-4CD9-9C1D-EAD7FC50773F}">
      <formula1>0</formula1>
      <formula2>100</formula2>
    </dataValidation>
    <dataValidation type="whole" allowBlank="1" showInputMessage="1" showErrorMessage="1" errorTitle="Valor fuera de rango" error="Ingrese un valor correcto" sqref="G5" xr:uid="{7B9224C5-C577-4619-B4C8-4E86738901B0}">
      <formula1>0</formula1>
      <formula2>100</formula2>
    </dataValidation>
    <dataValidation type="whole" allowBlank="1" showInputMessage="1" showErrorMessage="1" errorTitle="Valor fuera de rango" error="Ingrese un valor correcto" sqref="G6" xr:uid="{C7C98B0B-C7AA-474C-B67D-B733C4EB352F}">
      <formula1>0</formula1>
      <formula2>100</formula2>
    </dataValidation>
    <dataValidation type="whole" allowBlank="1" showInputMessage="1" showErrorMessage="1" errorTitle="Valor fuera de rango" error="Ingrese un valor correcto" sqref="G7" xr:uid="{C27DE856-23EF-4580-96EB-10DDD74E9529}">
      <formula1>0</formula1>
      <formula2>100</formula2>
    </dataValidation>
    <dataValidation type="whole" allowBlank="1" showInputMessage="1" showErrorMessage="1" errorTitle="Valor fuera de rango" error="Ingrese un valor correcto" sqref="G8" xr:uid="{7779AE80-96BA-42B5-83C5-ABAF02C9F751}">
      <formula1>0</formula1>
      <formula2>100</formula2>
    </dataValidation>
    <dataValidation type="whole" allowBlank="1" showInputMessage="1" showErrorMessage="1" errorTitle="Valor fuera de rango" error="Ingrese un valor correcto" sqref="G9" xr:uid="{EC507390-5591-47DF-8FEF-D0E41B970E21}">
      <formula1>0</formula1>
      <formula2>100</formula2>
    </dataValidation>
    <dataValidation type="whole" allowBlank="1" showInputMessage="1" showErrorMessage="1" errorTitle="Valor fuera de rango" error="Ingrese un valor correcto" sqref="G10" xr:uid="{F5148880-4825-443F-94E2-3E33B50C0E33}">
      <formula1>0</formula1>
      <formula2>100</formula2>
    </dataValidation>
    <dataValidation type="whole" allowBlank="1" showInputMessage="1" showErrorMessage="1" errorTitle="Valor fuera de rango" error="Ingrese un valor correcto" sqref="G11" xr:uid="{CC35CFAA-364E-4078-8CEE-3FA30A17B325}">
      <formula1>0</formula1>
      <formula2>100</formula2>
    </dataValidation>
    <dataValidation type="whole" allowBlank="1" showInputMessage="1" showErrorMessage="1" errorTitle="Valor fuera de rango" error="Ingrese un valor correcto" sqref="G12" xr:uid="{202EBFD7-DF7A-4789-ADD7-D472CE1CA6FE}">
      <formula1>0</formula1>
      <formula2>100</formula2>
    </dataValidation>
    <dataValidation type="whole" allowBlank="1" showInputMessage="1" showErrorMessage="1" errorTitle="Valor fuera de rango" error="Ingrese un valor correcto" sqref="G13" xr:uid="{F1775283-2A54-4E31-932E-91381B2A8834}">
      <formula1>0</formula1>
      <formula2>100</formula2>
    </dataValidation>
    <dataValidation type="whole" allowBlank="1" showInputMessage="1" showErrorMessage="1" errorTitle="Valor fuera de rango" error="Ingrese un valor correcto" sqref="G14" xr:uid="{769C67EA-17B4-46D0-8D41-113D62093EFB}">
      <formula1>0</formula1>
      <formula2>100</formula2>
    </dataValidation>
    <dataValidation type="whole" allowBlank="1" showInputMessage="1" showErrorMessage="1" errorTitle="Valor fuera de rango" error="Ingrese un valor correcto" sqref="G15" xr:uid="{033E2EF3-0420-4E2E-9241-C7E3DB8E9A48}">
      <formula1>0</formula1>
      <formula2>100</formula2>
    </dataValidation>
    <dataValidation type="whole" allowBlank="1" showInputMessage="1" showErrorMessage="1" errorTitle="Valor fuera de rango" error="Ingrese un valor correcto" sqref="G16" xr:uid="{36D7F2C2-DAB7-4669-8354-A2E92409FF16}">
      <formula1>0</formula1>
      <formula2>100</formula2>
    </dataValidation>
    <dataValidation type="whole" allowBlank="1" showInputMessage="1" showErrorMessage="1" errorTitle="Valor fuera de rango" error="Ingrese un valor correcto" sqref="G17" xr:uid="{4978D766-DEBC-4268-A08A-F0AF12DD45B2}">
      <formula1>0</formula1>
      <formula2>100</formula2>
    </dataValidation>
    <dataValidation type="whole" allowBlank="1" showInputMessage="1" showErrorMessage="1" errorTitle="Valor fuera de rango" error="Ingrese un valor correcto" sqref="G18" xr:uid="{62AE0E4B-6EBD-4341-8B16-4C146989562B}">
      <formula1>0</formula1>
      <formula2>100</formula2>
    </dataValidation>
    <dataValidation type="whole" allowBlank="1" showInputMessage="1" showErrorMessage="1" errorTitle="Valor fuera de rango" error="Ingrese un valor correcto" sqref="G19" xr:uid="{9C8C013A-3D4C-4733-9FA4-DE360A5A8746}">
      <formula1>0</formula1>
      <formula2>100</formula2>
    </dataValidation>
    <dataValidation type="whole" allowBlank="1" showInputMessage="1" showErrorMessage="1" errorTitle="Valor fuera de rango" error="Ingrese un valor correcto" sqref="G20" xr:uid="{A7B2F7A4-26C5-4A1C-A328-7730810B4406}">
      <formula1>0</formula1>
      <formula2>100</formula2>
    </dataValidation>
    <dataValidation type="whole" allowBlank="1" showInputMessage="1" showErrorMessage="1" errorTitle="Valor fuera de rango" error="Ingrese un valor correcto" sqref="G21" xr:uid="{BE101516-66F3-470C-8A4B-A47DDEC80218}">
      <formula1>0</formula1>
      <formula2>100</formula2>
    </dataValidation>
    <dataValidation type="whole" allowBlank="1" showInputMessage="1" showErrorMessage="1" errorTitle="Valor fuera de rango" error="Ingrese un valor correcto" sqref="G22" xr:uid="{07E78E85-7CF0-422E-B1F9-0041A1AD5CCC}">
      <formula1>0</formula1>
      <formula2>100</formula2>
    </dataValidation>
    <dataValidation type="whole" allowBlank="1" showInputMessage="1" showErrorMessage="1" errorTitle="Valor fuera de rango" error="Ingrese un valor correcto" sqref="G23" xr:uid="{218665CA-2579-4F7C-A412-F41ADA3F658D}">
      <formula1>0</formula1>
      <formula2>100</formula2>
    </dataValidation>
    <dataValidation type="whole" allowBlank="1" showInputMessage="1" showErrorMessage="1" errorTitle="Valor fuera de rango" error="Ingrese un valor correcto" sqref="G24" xr:uid="{44694D30-22C5-4B68-B725-3F2DA6F203BD}">
      <formula1>0</formula1>
      <formula2>100</formula2>
    </dataValidation>
    <dataValidation type="whole" allowBlank="1" showInputMessage="1" showErrorMessage="1" errorTitle="Valor fuera de rango" error="Ingrese un valor correcto" sqref="G25" xr:uid="{E8B457C0-23D2-458A-849E-898442D3A8EE}">
      <formula1>0</formula1>
      <formula2>100</formula2>
    </dataValidation>
    <dataValidation type="whole" allowBlank="1" showInputMessage="1" showErrorMessage="1" errorTitle="Valor fuera de rango" error="Ingrese un valor correcto" sqref="G26" xr:uid="{1A1141CB-0A30-4B32-9B3A-B5295017F8EB}">
      <formula1>0</formula1>
      <formula2>100</formula2>
    </dataValidation>
    <dataValidation type="whole" allowBlank="1" showInputMessage="1" showErrorMessage="1" errorTitle="Valor fuera de rango" error="Ingrese un valor correcto" sqref="G27" xr:uid="{72D3D478-9882-4C2A-863F-00AABDA56856}">
      <formula1>0</formula1>
      <formula2>100</formula2>
    </dataValidation>
    <dataValidation type="whole" allowBlank="1" showInputMessage="1" showErrorMessage="1" errorTitle="Valor fuera de rango" error="Ingrese un valor correcto" sqref="G28" xr:uid="{AF387C10-EE47-4FF3-AE21-2B479369A1DF}">
      <formula1>0</formula1>
      <formula2>100</formula2>
    </dataValidation>
    <dataValidation type="whole" allowBlank="1" showInputMessage="1" showErrorMessage="1" errorTitle="Valor fuera de rango" error="Ingrese un valor correcto" sqref="G29" xr:uid="{D20CA42C-C401-4EB5-852E-C3E23A88A59B}">
      <formula1>0</formula1>
      <formula2>100</formula2>
    </dataValidation>
    <dataValidation type="whole" allowBlank="1" showInputMessage="1" showErrorMessage="1" errorTitle="Valor fuera de rango" error="Ingrese un valor correcto" sqref="G30" xr:uid="{15DBBA24-9C80-4241-ADDC-1B9E57EB1625}">
      <formula1>0</formula1>
      <formula2>100</formula2>
    </dataValidation>
    <dataValidation type="whole" allowBlank="1" showInputMessage="1" showErrorMessage="1" errorTitle="Valor fuera de rango" error="Ingrese un valor correcto" sqref="G31" xr:uid="{2928A1F3-909F-4C46-BC92-3D170475ACD2}">
      <formula1>0</formula1>
      <formula2>100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MATEM033A</vt:lpstr>
      <vt:lpstr>MATEM033B</vt:lpstr>
      <vt:lpstr>MATEM044A</vt:lpstr>
      <vt:lpstr>MATEM044B</vt:lpstr>
      <vt:lpstr>MATEM045A</vt:lpstr>
      <vt:lpstr>MATEM045B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TechAlvaro</dc:creator>
  <cp:lastModifiedBy>TechAlvaro</cp:lastModifiedBy>
  <dcterms:created xsi:type="dcterms:W3CDTF">2026-07-29T15:24:54Z</dcterms:created>
  <dcterms:modified xsi:type="dcterms:W3CDTF">2026-07-29T15:25:23Z</dcterms:modified>
</cp:coreProperties>
</file>